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RAGIONERIA\BILANCIO\PARTECIPATE\2017\REVISIONE STRAORDINARIA PARTECIPATE\"/>
    </mc:Choice>
  </mc:AlternateContent>
  <bookViews>
    <workbookView xWindow="0" yWindow="0" windowWidth="28800" windowHeight="12435" tabRatio="855" activeTab="7"/>
  </bookViews>
  <sheets>
    <sheet name="Cover" sheetId="1" r:id="rId1"/>
    <sheet name="INDICE" sheetId="2" r:id="rId2"/>
    <sheet name="01_Scheda_anagrafica" sheetId="3" r:id="rId3"/>
    <sheet name="02.01_Ricognizione_Dirette" sheetId="4" r:id="rId4"/>
    <sheet name="02.02_Ricognizione_Indirette" sheetId="5" r:id="rId5"/>
    <sheet name="02.03_Grafico_Relazioni" sheetId="6" r:id="rId6"/>
    <sheet name="03.01_Finalità_Attività_API" sheetId="7" r:id="rId7"/>
    <sheet name="03.01_Finalità_Attività_ASST" sheetId="8" r:id="rId8"/>
    <sheet name="03.01_Finalità_Attività_APE" sheetId="9" r:id="rId9"/>
    <sheet name="03.01_Finalità_Attività_smat" sheetId="13" r:id="rId10"/>
    <sheet name="03,01_FinalitàAttività_la tuno" sheetId="31" r:id="rId11"/>
    <sheet name="03.02_Condizioni_Art20co.2_api" sheetId="15" r:id="rId12"/>
    <sheet name="03.02_Condizioni_Art20co.2_asst" sheetId="16" r:id="rId13"/>
    <sheet name="03.02_Condizioni_Art20co.2_ape" sheetId="17" r:id="rId14"/>
    <sheet name="03.02_Condizioni_Art20co.2_smat" sheetId="21" r:id="rId15"/>
    <sheet name="03.02_Condizioni_Art20co.s_tuno" sheetId="32" r:id="rId16"/>
    <sheet name="04_Mantenimento" sheetId="23" r:id="rId17"/>
    <sheet name="05.01_Azioni_Contenimento_Costi" sheetId="24" r:id="rId18"/>
    <sheet name="05.02_Azioni_Cessione" sheetId="25" r:id="rId19"/>
    <sheet name="05.03_Azioni_Liquidazione" sheetId="26" r:id="rId20"/>
    <sheet name="05.04_Azioni_Fusione" sheetId="27" r:id="rId21"/>
    <sheet name="05.05_Riepilogo" sheetId="28" r:id="rId22"/>
    <sheet name="06._Elenco_motivazioni" sheetId="29" r:id="rId23"/>
  </sheets>
  <definedNames>
    <definedName name="_xlnm._FilterDatabase" localSheetId="2">'01_Scheda_anagrafica'!$C$12:$D$12</definedName>
    <definedName name="_xlnm._FilterDatabase" localSheetId="22">'06._Elenco_motivazioni'!#REF!</definedName>
    <definedName name="_xlnm._FilterDatabase" localSheetId="0">Cover!#REF!</definedName>
    <definedName name="_xlnm._FilterDatabase" localSheetId="1">INDICE!#REF!</definedName>
    <definedName name="_xlnm.Print_Area" localSheetId="2">'01_Scheda_anagrafica'!$A$1:$H$31</definedName>
    <definedName name="_xlnm.Print_Area" localSheetId="3">'02.01_Ricognizione_Dirette'!$A$1:$K$21</definedName>
    <definedName name="_xlnm.Print_Area" localSheetId="4">'02.02_Ricognizione_Indirette'!$A$1:$M$29</definedName>
    <definedName name="_xlnm.Print_Area" localSheetId="5">'02.03_Grafico_Relazioni'!$A$1:$P$21</definedName>
    <definedName name="_xlnm.Print_Area" localSheetId="10">'03,01_FinalitàAttività_la tuno'!$A$1:$I$58</definedName>
    <definedName name="_xlnm.Print_Area" localSheetId="16">'04_Mantenimento'!$A$1:$H$23</definedName>
    <definedName name="_xlnm.Print_Area" localSheetId="17">'05.01_Azioni_Contenimento_Costi'!$A$1:$J$35</definedName>
    <definedName name="_xlnm.Print_Area" localSheetId="18">'05.02_Azioni_Cessione'!$A$1:$K$39</definedName>
    <definedName name="_xlnm.Print_Area" localSheetId="19">'05.03_Azioni_Liquidazione'!$A$1:$K$38</definedName>
    <definedName name="_xlnm.Print_Area" localSheetId="20">'05.04_Azioni_Fusione'!$A$1:$K$38</definedName>
    <definedName name="_xlnm.Print_Area" localSheetId="21">'05.05_Riepilogo'!$A$1:$G$17</definedName>
    <definedName name="_xlnm.Print_Area" localSheetId="22">'06._Elenco_motivazioni'!$A$1:$I$46</definedName>
    <definedName name="_xlnm.Print_Area" localSheetId="0">Cover!$A$1:$I$32</definedName>
    <definedName name="_xlnm.Print_Area" localSheetId="1">INDICE!$A$1:$I$46</definedName>
    <definedName name="_xlnm.Print_Titles" localSheetId="16">'04_Mantenimento'!$1:$5</definedName>
  </definedNames>
  <calcPr calcId="152511"/>
  <fileRecoveryPr autoRecover="0"/>
</workbook>
</file>

<file path=xl/calcChain.xml><?xml version="1.0" encoding="utf-8"?>
<calcChain xmlns="http://schemas.openxmlformats.org/spreadsheetml/2006/main">
  <c r="F11" i="28" l="1"/>
  <c r="G25" i="32" l="1"/>
  <c r="D19" i="32"/>
  <c r="D17" i="32"/>
  <c r="I66" i="28" l="1"/>
  <c r="I67" i="28" s="1"/>
  <c r="I68" i="28" s="1"/>
  <c r="I69" i="28" s="1"/>
  <c r="I70" i="28" s="1"/>
  <c r="I71" i="28" s="1"/>
  <c r="I72" i="28" s="1"/>
  <c r="I73" i="28" s="1"/>
  <c r="I74" i="28" s="1"/>
  <c r="I75" i="28" s="1"/>
  <c r="I76" i="28" s="1"/>
  <c r="I77" i="28" s="1"/>
  <c r="I78" i="28" s="1"/>
  <c r="I79" i="28" s="1"/>
  <c r="I80" i="28" s="1"/>
  <c r="I81" i="28" s="1"/>
  <c r="I82" i="28" s="1"/>
  <c r="I83" i="28" s="1"/>
  <c r="I84" i="28" s="1"/>
  <c r="I85" i="28" s="1"/>
  <c r="I86" i="28" s="1"/>
  <c r="I87" i="28" s="1"/>
  <c r="I88" i="28" s="1"/>
  <c r="I89" i="28" s="1"/>
  <c r="I90" i="28" s="1"/>
  <c r="I91" i="28" s="1"/>
  <c r="I92" i="28" s="1"/>
  <c r="I93" i="28" s="1"/>
  <c r="I94" i="28" s="1"/>
  <c r="I95" i="28" s="1"/>
  <c r="I96" i="28" s="1"/>
  <c r="I97" i="28" s="1"/>
  <c r="I98" i="28" s="1"/>
  <c r="I99" i="28" s="1"/>
  <c r="I100" i="28" s="1"/>
  <c r="I101" i="28" s="1"/>
  <c r="I102" i="28" s="1"/>
  <c r="I103" i="28" s="1"/>
  <c r="I104" i="28" s="1"/>
  <c r="I105" i="28" s="1"/>
  <c r="I106" i="28" s="1"/>
  <c r="I107" i="28" s="1"/>
  <c r="I108" i="28" s="1"/>
  <c r="I109" i="28" s="1"/>
  <c r="I110" i="28" s="1"/>
  <c r="I111" i="28" s="1"/>
  <c r="I112" i="28" s="1"/>
  <c r="I113" i="28" s="1"/>
  <c r="I114" i="28" s="1"/>
  <c r="I115" i="28" s="1"/>
  <c r="I116" i="28" s="1"/>
  <c r="I117" i="28" s="1"/>
  <c r="I118" i="28" s="1"/>
  <c r="I119" i="28" s="1"/>
  <c r="I120" i="28" s="1"/>
  <c r="I121" i="28" s="1"/>
  <c r="I122" i="28" s="1"/>
  <c r="I123" i="28" s="1"/>
  <c r="I124" i="28" s="1"/>
  <c r="I125" i="28" s="1"/>
  <c r="I126" i="28" s="1"/>
  <c r="I127" i="28" s="1"/>
  <c r="I128" i="28" s="1"/>
  <c r="I129" i="28" s="1"/>
  <c r="I130" i="28" s="1"/>
  <c r="I131" i="28" s="1"/>
  <c r="I132" i="28" s="1"/>
  <c r="I133" i="28" s="1"/>
  <c r="I134" i="28" s="1"/>
  <c r="I135" i="28" s="1"/>
  <c r="I136" i="28" s="1"/>
  <c r="I137" i="28" s="1"/>
  <c r="I138" i="28" s="1"/>
  <c r="I139" i="28" s="1"/>
  <c r="I140" i="28" s="1"/>
  <c r="I141" i="28" s="1"/>
  <c r="I142" i="28" s="1"/>
  <c r="I143" i="28" s="1"/>
  <c r="I144" i="28" s="1"/>
  <c r="I145" i="28" s="1"/>
  <c r="I146" i="28" s="1"/>
  <c r="I147" i="28" s="1"/>
  <c r="I148" i="28" s="1"/>
  <c r="I149" i="28" s="1"/>
  <c r="I150" i="28" s="1"/>
  <c r="I151" i="28" s="1"/>
  <c r="I152" i="28" s="1"/>
  <c r="I153" i="28" s="1"/>
  <c r="I154" i="28" s="1"/>
  <c r="I155" i="28" s="1"/>
  <c r="I156" i="28" s="1"/>
  <c r="I157" i="28" s="1"/>
  <c r="I158" i="28" s="1"/>
  <c r="I159" i="28" s="1"/>
  <c r="I160" i="28" s="1"/>
  <c r="I161" i="28" s="1"/>
  <c r="I162" i="28" s="1"/>
  <c r="I163" i="28" s="1"/>
  <c r="I164" i="28" s="1"/>
  <c r="I165" i="28" s="1"/>
  <c r="I166" i="28" s="1"/>
  <c r="I167" i="28" s="1"/>
  <c r="I168" i="28" s="1"/>
  <c r="I169" i="28" s="1"/>
  <c r="I170" i="28" s="1"/>
  <c r="I171" i="28" s="1"/>
  <c r="I172" i="28" s="1"/>
  <c r="I173" i="28" s="1"/>
  <c r="I174" i="28" s="1"/>
  <c r="I175" i="28" s="1"/>
  <c r="I176" i="28" s="1"/>
  <c r="I177" i="28" s="1"/>
  <c r="I178" i="28" s="1"/>
  <c r="I179" i="28" s="1"/>
  <c r="I180" i="28" s="1"/>
  <c r="I181" i="28" s="1"/>
  <c r="I182" i="28" s="1"/>
  <c r="I183" i="28" s="1"/>
  <c r="I184" i="28" s="1"/>
  <c r="I185" i="28" s="1"/>
  <c r="I186" i="28" s="1"/>
  <c r="I187" i="28" s="1"/>
  <c r="I188" i="28" s="1"/>
  <c r="I189" i="28" s="1"/>
  <c r="I190" i="28" s="1"/>
  <c r="I191" i="28" s="1"/>
  <c r="I192" i="28" s="1"/>
  <c r="I193" i="28" s="1"/>
  <c r="I194" i="28" s="1"/>
  <c r="I195" i="28" s="1"/>
  <c r="I196" i="28" s="1"/>
  <c r="I197" i="28" s="1"/>
  <c r="I198" i="28" s="1"/>
  <c r="I199" i="28" s="1"/>
  <c r="I200" i="28" s="1"/>
  <c r="I201" i="28" s="1"/>
  <c r="I202" i="28" s="1"/>
  <c r="I203" i="28" s="1"/>
  <c r="I204" i="28" s="1"/>
  <c r="I205" i="28" s="1"/>
  <c r="I206" i="28" s="1"/>
  <c r="I207" i="28" s="1"/>
  <c r="I208" i="28" s="1"/>
  <c r="I209" i="28" s="1"/>
  <c r="I210" i="28" s="1"/>
  <c r="I211" i="28" s="1"/>
  <c r="I212" i="28" s="1"/>
  <c r="I213" i="28" s="1"/>
  <c r="I214" i="28" s="1"/>
  <c r="I215" i="28" s="1"/>
  <c r="I216" i="28" s="1"/>
  <c r="I217" i="28" s="1"/>
  <c r="I218" i="28" s="1"/>
  <c r="I219" i="28" s="1"/>
  <c r="I220" i="28" s="1"/>
  <c r="I221" i="28" s="1"/>
  <c r="I222" i="28" s="1"/>
  <c r="I223" i="28" s="1"/>
  <c r="I224" i="28" s="1"/>
  <c r="I225" i="28" s="1"/>
  <c r="I226" i="28" s="1"/>
  <c r="I227" i="28" s="1"/>
  <c r="I228" i="28" s="1"/>
  <c r="I229" i="28" s="1"/>
  <c r="I230" i="28" s="1"/>
  <c r="I231" i="28" s="1"/>
  <c r="I232" i="28" s="1"/>
  <c r="I233" i="28" s="1"/>
  <c r="I234" i="28" s="1"/>
  <c r="K64" i="28"/>
  <c r="J64" i="28"/>
  <c r="K63" i="28"/>
  <c r="J63" i="28"/>
  <c r="K62" i="28"/>
  <c r="J62" i="28"/>
  <c r="K61" i="28"/>
  <c r="J61" i="28"/>
  <c r="K60" i="28"/>
  <c r="J60" i="28"/>
  <c r="K59" i="28"/>
  <c r="J59" i="28"/>
  <c r="K58" i="28"/>
  <c r="J58" i="28"/>
  <c r="K57" i="28"/>
  <c r="J57" i="28"/>
  <c r="K56" i="28"/>
  <c r="J56" i="28"/>
  <c r="K55" i="28"/>
  <c r="J55" i="28"/>
  <c r="K54" i="28"/>
  <c r="J54" i="28"/>
  <c r="K53" i="28"/>
  <c r="J53" i="28"/>
  <c r="K52" i="28"/>
  <c r="J52" i="28"/>
  <c r="K51" i="28"/>
  <c r="J51" i="28"/>
  <c r="K50" i="28"/>
  <c r="J50" i="28"/>
  <c r="K49" i="28"/>
  <c r="J49" i="28"/>
  <c r="K48" i="28"/>
  <c r="J48" i="28"/>
  <c r="K47" i="28"/>
  <c r="J47" i="28"/>
  <c r="K46" i="28"/>
  <c r="J46" i="28"/>
  <c r="K45" i="28"/>
  <c r="J45" i="28"/>
  <c r="K44" i="28"/>
  <c r="J44" i="28"/>
  <c r="K43" i="28"/>
  <c r="J43" i="28"/>
  <c r="K42" i="28"/>
  <c r="J42" i="28"/>
  <c r="K41" i="28"/>
  <c r="J41" i="28"/>
  <c r="K40" i="28"/>
  <c r="J40" i="28"/>
  <c r="K39" i="28"/>
  <c r="J39" i="28"/>
  <c r="K38" i="28"/>
  <c r="J38" i="28"/>
  <c r="K37" i="28"/>
  <c r="J37" i="28"/>
  <c r="K36" i="28"/>
  <c r="J36" i="28"/>
  <c r="K35" i="28"/>
  <c r="J35" i="28"/>
  <c r="K34" i="28"/>
  <c r="J34" i="28"/>
  <c r="K33" i="28"/>
  <c r="J33" i="28"/>
  <c r="K32" i="28"/>
  <c r="J32" i="28"/>
  <c r="K31" i="28"/>
  <c r="J31" i="28"/>
  <c r="K30" i="28"/>
  <c r="J30" i="28"/>
  <c r="K29" i="28"/>
  <c r="J29" i="28"/>
  <c r="K28" i="28"/>
  <c r="J28" i="28"/>
  <c r="K27" i="28"/>
  <c r="J27" i="28"/>
  <c r="K26" i="28"/>
  <c r="J26" i="28"/>
  <c r="K25" i="28"/>
  <c r="J25" i="28"/>
  <c r="K24" i="28"/>
  <c r="J24" i="28"/>
  <c r="G25" i="21"/>
  <c r="D19" i="21"/>
  <c r="D17" i="21"/>
  <c r="G25" i="17"/>
  <c r="D19" i="17"/>
  <c r="D17" i="17"/>
  <c r="G25" i="16"/>
  <c r="D19" i="16"/>
  <c r="D17" i="16"/>
  <c r="E11" i="16"/>
  <c r="E7" i="16"/>
  <c r="G25" i="15"/>
  <c r="D19" i="15"/>
  <c r="D17" i="15"/>
  <c r="E7" i="15"/>
  <c r="E11" i="13"/>
  <c r="E11" i="21" s="1"/>
  <c r="E11" i="9"/>
  <c r="E11" i="17" s="1"/>
  <c r="E11" i="7"/>
  <c r="E11" i="15" s="1"/>
  <c r="M76" i="5"/>
  <c r="M77" i="5" s="1"/>
  <c r="M78" i="5" s="1"/>
  <c r="M79" i="5" s="1"/>
  <c r="M80" i="5" s="1"/>
  <c r="M81" i="5" s="1"/>
  <c r="M82" i="5" s="1"/>
  <c r="M83" i="5" s="1"/>
  <c r="M84" i="5" s="1"/>
  <c r="M85" i="5" s="1"/>
  <c r="M86" i="5" s="1"/>
  <c r="M87" i="5" s="1"/>
  <c r="M88" i="5" s="1"/>
  <c r="M89" i="5" s="1"/>
  <c r="M90" i="5" s="1"/>
  <c r="M91" i="5" s="1"/>
  <c r="M92" i="5" s="1"/>
  <c r="M93" i="5" s="1"/>
  <c r="M94" i="5" s="1"/>
  <c r="M95" i="5" s="1"/>
  <c r="M96" i="5" s="1"/>
  <c r="M97" i="5" s="1"/>
  <c r="M98" i="5" s="1"/>
  <c r="M99" i="5" s="1"/>
  <c r="M100" i="5" s="1"/>
  <c r="M101" i="5" s="1"/>
  <c r="M102" i="5" s="1"/>
  <c r="M103" i="5" s="1"/>
  <c r="M104" i="5" s="1"/>
  <c r="M105" i="5" s="1"/>
  <c r="M106" i="5" s="1"/>
  <c r="M107" i="5" s="1"/>
  <c r="M108" i="5" s="1"/>
  <c r="M109" i="5" s="1"/>
  <c r="M110" i="5" s="1"/>
  <c r="M111" i="5" s="1"/>
  <c r="M112" i="5" s="1"/>
  <c r="M113" i="5" s="1"/>
  <c r="M114" i="5" s="1"/>
  <c r="M115" i="5" s="1"/>
  <c r="M116" i="5" s="1"/>
  <c r="M117" i="5" s="1"/>
  <c r="M118" i="5" s="1"/>
  <c r="M119" i="5" s="1"/>
  <c r="M120" i="5" s="1"/>
  <c r="M121" i="5" s="1"/>
  <c r="M122" i="5" s="1"/>
  <c r="M123" i="5" s="1"/>
  <c r="M124" i="5" s="1"/>
  <c r="M125" i="5" s="1"/>
  <c r="M126" i="5" s="1"/>
  <c r="M127" i="5" s="1"/>
  <c r="M128" i="5" s="1"/>
  <c r="M129" i="5" s="1"/>
  <c r="M130" i="5" s="1"/>
  <c r="M131" i="5" s="1"/>
  <c r="M132" i="5" s="1"/>
  <c r="M133" i="5" s="1"/>
  <c r="M134" i="5" s="1"/>
  <c r="M135" i="5" s="1"/>
  <c r="M136" i="5" s="1"/>
  <c r="M137" i="5" s="1"/>
  <c r="M138" i="5" s="1"/>
  <c r="M139" i="5" s="1"/>
  <c r="M140" i="5" s="1"/>
  <c r="M141" i="5" s="1"/>
  <c r="M142" i="5" s="1"/>
  <c r="M143" i="5" s="1"/>
  <c r="M144" i="5" s="1"/>
  <c r="M145" i="5" s="1"/>
  <c r="M146" i="5" s="1"/>
  <c r="M147" i="5" s="1"/>
  <c r="M148" i="5" s="1"/>
  <c r="M149" i="5" s="1"/>
  <c r="M150" i="5" s="1"/>
  <c r="M151" i="5" s="1"/>
  <c r="M152" i="5" s="1"/>
  <c r="M153" i="5" s="1"/>
  <c r="M154" i="5" s="1"/>
  <c r="M155" i="5" s="1"/>
  <c r="M156" i="5" s="1"/>
  <c r="M157" i="5" s="1"/>
  <c r="M158" i="5" s="1"/>
  <c r="M159" i="5" s="1"/>
  <c r="M160" i="5" s="1"/>
  <c r="M161" i="5" s="1"/>
  <c r="M162" i="5" s="1"/>
  <c r="M163" i="5" s="1"/>
  <c r="M164" i="5" s="1"/>
  <c r="M165" i="5" s="1"/>
  <c r="M166" i="5" s="1"/>
  <c r="M167" i="5" s="1"/>
  <c r="M168" i="5" s="1"/>
  <c r="M169" i="5" s="1"/>
  <c r="M170" i="5" s="1"/>
  <c r="M171" i="5" s="1"/>
  <c r="M172" i="5" s="1"/>
  <c r="M173" i="5" s="1"/>
  <c r="M174" i="5" s="1"/>
  <c r="M175" i="5" s="1"/>
  <c r="M176" i="5" s="1"/>
  <c r="M177" i="5" s="1"/>
  <c r="M178" i="5" s="1"/>
  <c r="M179" i="5" s="1"/>
  <c r="M180" i="5" s="1"/>
  <c r="M181" i="5" s="1"/>
  <c r="M182" i="5" s="1"/>
  <c r="M183" i="5" s="1"/>
  <c r="M184" i="5" s="1"/>
  <c r="M185" i="5" s="1"/>
  <c r="M186" i="5" s="1"/>
  <c r="M187" i="5" s="1"/>
  <c r="M188" i="5" s="1"/>
  <c r="M189" i="5" s="1"/>
  <c r="M190" i="5" s="1"/>
  <c r="M191" i="5" s="1"/>
  <c r="M192" i="5" s="1"/>
  <c r="M193" i="5" s="1"/>
  <c r="M194" i="5" s="1"/>
  <c r="M195" i="5" s="1"/>
  <c r="M196" i="5" s="1"/>
  <c r="M197" i="5" s="1"/>
  <c r="M198" i="5" s="1"/>
  <c r="M199" i="5" s="1"/>
  <c r="M200" i="5" s="1"/>
  <c r="M201" i="5" s="1"/>
  <c r="M202" i="5" s="1"/>
  <c r="M203" i="5" s="1"/>
  <c r="M204" i="5" s="1"/>
  <c r="M205" i="5" s="1"/>
  <c r="M206" i="5" s="1"/>
  <c r="M207" i="5" s="1"/>
  <c r="M208" i="5" s="1"/>
  <c r="M209" i="5" s="1"/>
  <c r="M210" i="5" s="1"/>
  <c r="M211" i="5" s="1"/>
  <c r="M212" i="5" s="1"/>
  <c r="M213" i="5" s="1"/>
  <c r="M214" i="5" s="1"/>
  <c r="M215" i="5" s="1"/>
  <c r="M216" i="5" s="1"/>
  <c r="M217" i="5" s="1"/>
  <c r="M218" i="5" s="1"/>
  <c r="M219" i="5" s="1"/>
  <c r="M220" i="5" s="1"/>
  <c r="M221" i="5" s="1"/>
  <c r="M222" i="5" s="1"/>
  <c r="M223" i="5" s="1"/>
  <c r="M224" i="5" s="1"/>
  <c r="M225" i="5" s="1"/>
  <c r="M226" i="5" s="1"/>
  <c r="M227" i="5" s="1"/>
  <c r="M228" i="5" s="1"/>
  <c r="M229" i="5" s="1"/>
  <c r="M230" i="5" s="1"/>
  <c r="M231" i="5" s="1"/>
  <c r="M232" i="5" s="1"/>
  <c r="M233" i="5" s="1"/>
  <c r="M234" i="5" s="1"/>
  <c r="M235" i="5" s="1"/>
  <c r="M236" i="5" s="1"/>
  <c r="M237" i="5" s="1"/>
  <c r="M238" i="5" s="1"/>
  <c r="M239" i="5" s="1"/>
  <c r="M240" i="5" s="1"/>
  <c r="M241" i="5" s="1"/>
  <c r="M242" i="5" s="1"/>
  <c r="M243" i="5" s="1"/>
  <c r="M244" i="5" s="1"/>
  <c r="M59" i="4"/>
  <c r="M60" i="4" s="1"/>
  <c r="M61" i="4" s="1"/>
  <c r="M62" i="4" s="1"/>
  <c r="M63" i="4" s="1"/>
  <c r="M64" i="4" s="1"/>
  <c r="M65" i="4" s="1"/>
  <c r="M66" i="4" s="1"/>
  <c r="M67" i="4" s="1"/>
  <c r="M68" i="4" s="1"/>
  <c r="M69" i="4" s="1"/>
  <c r="M70" i="4" s="1"/>
  <c r="M71" i="4" s="1"/>
  <c r="M72" i="4" s="1"/>
  <c r="M73" i="4" s="1"/>
  <c r="M74" i="4" s="1"/>
  <c r="M75" i="4" s="1"/>
  <c r="M76" i="4" s="1"/>
  <c r="M77" i="4" s="1"/>
  <c r="M78" i="4" s="1"/>
  <c r="M79" i="4" s="1"/>
  <c r="M80" i="4" s="1"/>
  <c r="M81" i="4" s="1"/>
  <c r="M82" i="4" s="1"/>
  <c r="M83" i="4" s="1"/>
  <c r="M84" i="4" s="1"/>
  <c r="M85" i="4" s="1"/>
  <c r="M86" i="4" s="1"/>
  <c r="M87" i="4" s="1"/>
  <c r="M88" i="4" s="1"/>
  <c r="M89" i="4" s="1"/>
  <c r="M90" i="4" s="1"/>
  <c r="M91" i="4" s="1"/>
  <c r="M92" i="4" s="1"/>
  <c r="M93" i="4" s="1"/>
  <c r="M94" i="4" s="1"/>
  <c r="M95" i="4" s="1"/>
  <c r="M96" i="4" s="1"/>
  <c r="M97" i="4" s="1"/>
  <c r="M98" i="4" s="1"/>
  <c r="M99" i="4" s="1"/>
  <c r="M100" i="4" s="1"/>
  <c r="M101" i="4" s="1"/>
  <c r="M102" i="4" s="1"/>
  <c r="M103" i="4" s="1"/>
  <c r="M104" i="4" s="1"/>
  <c r="M105" i="4" s="1"/>
  <c r="M106" i="4" s="1"/>
  <c r="M107" i="4" s="1"/>
  <c r="M108" i="4" s="1"/>
  <c r="M109" i="4" s="1"/>
  <c r="M110" i="4" s="1"/>
  <c r="M111" i="4" s="1"/>
  <c r="M112" i="4" s="1"/>
  <c r="M113" i="4" s="1"/>
  <c r="M114" i="4" s="1"/>
  <c r="M115" i="4" s="1"/>
  <c r="M116" i="4" s="1"/>
  <c r="M117" i="4" s="1"/>
  <c r="M118" i="4" s="1"/>
  <c r="M119" i="4" s="1"/>
  <c r="M120" i="4" s="1"/>
  <c r="M121" i="4" s="1"/>
  <c r="M122" i="4" s="1"/>
  <c r="M123" i="4" s="1"/>
  <c r="M124" i="4" s="1"/>
  <c r="M125" i="4" s="1"/>
  <c r="M126" i="4" s="1"/>
  <c r="M127" i="4" s="1"/>
  <c r="M128" i="4" s="1"/>
  <c r="M129" i="4" s="1"/>
  <c r="M130" i="4" s="1"/>
  <c r="M131" i="4" s="1"/>
  <c r="M132" i="4" s="1"/>
  <c r="M133" i="4" s="1"/>
  <c r="M134" i="4" s="1"/>
  <c r="M135" i="4" s="1"/>
  <c r="M136" i="4" s="1"/>
  <c r="M137" i="4" s="1"/>
  <c r="M138" i="4" s="1"/>
  <c r="M139" i="4" s="1"/>
  <c r="M140" i="4" s="1"/>
  <c r="M141" i="4" s="1"/>
  <c r="M142" i="4" s="1"/>
  <c r="M143" i="4" s="1"/>
  <c r="M144" i="4" s="1"/>
  <c r="M145" i="4" s="1"/>
  <c r="M146" i="4" s="1"/>
  <c r="M147" i="4" s="1"/>
  <c r="M148" i="4" s="1"/>
  <c r="M149" i="4" s="1"/>
  <c r="M150" i="4" s="1"/>
  <c r="M151" i="4" s="1"/>
  <c r="M152" i="4" s="1"/>
  <c r="M153" i="4" s="1"/>
  <c r="M154" i="4" s="1"/>
  <c r="M155" i="4" s="1"/>
  <c r="M156" i="4" s="1"/>
  <c r="M157" i="4" s="1"/>
  <c r="M158" i="4" s="1"/>
  <c r="M159" i="4" s="1"/>
  <c r="M160" i="4" s="1"/>
  <c r="M161" i="4" s="1"/>
  <c r="M162" i="4" s="1"/>
  <c r="M163" i="4" s="1"/>
  <c r="M164" i="4" s="1"/>
  <c r="M165" i="4" s="1"/>
  <c r="M166" i="4" s="1"/>
  <c r="M167" i="4" s="1"/>
  <c r="M168" i="4" s="1"/>
  <c r="M169" i="4" s="1"/>
  <c r="M170" i="4" s="1"/>
  <c r="M171" i="4" s="1"/>
  <c r="M172" i="4" s="1"/>
  <c r="M173" i="4" s="1"/>
  <c r="M174" i="4" s="1"/>
  <c r="M175" i="4" s="1"/>
  <c r="M176" i="4" s="1"/>
  <c r="M177" i="4" s="1"/>
  <c r="M178" i="4" s="1"/>
  <c r="M179" i="4" s="1"/>
  <c r="M180" i="4" s="1"/>
  <c r="M181" i="4" s="1"/>
  <c r="M182" i="4" s="1"/>
  <c r="M183" i="4" s="1"/>
  <c r="M184" i="4" s="1"/>
  <c r="M185" i="4" s="1"/>
  <c r="M186" i="4" s="1"/>
  <c r="M187" i="4" s="1"/>
  <c r="M188" i="4" s="1"/>
  <c r="M189" i="4" s="1"/>
  <c r="M190" i="4" s="1"/>
  <c r="M191" i="4" s="1"/>
  <c r="M192" i="4" s="1"/>
  <c r="M193" i="4" s="1"/>
  <c r="M194" i="4" s="1"/>
  <c r="M195" i="4" s="1"/>
  <c r="M196" i="4" s="1"/>
  <c r="M197" i="4" s="1"/>
  <c r="M198" i="4" s="1"/>
  <c r="M199" i="4" s="1"/>
  <c r="M200" i="4" s="1"/>
  <c r="M201" i="4" s="1"/>
  <c r="M202" i="4" s="1"/>
  <c r="M203" i="4" s="1"/>
  <c r="M204" i="4" s="1"/>
  <c r="M205" i="4" s="1"/>
  <c r="M206" i="4" s="1"/>
  <c r="M207" i="4" s="1"/>
  <c r="M208" i="4" s="1"/>
  <c r="M209" i="4" s="1"/>
  <c r="M210" i="4" s="1"/>
  <c r="M211" i="4" s="1"/>
  <c r="M212" i="4" s="1"/>
  <c r="M213" i="4" s="1"/>
  <c r="M214" i="4" s="1"/>
  <c r="M215" i="4" s="1"/>
  <c r="M216" i="4" s="1"/>
  <c r="M217" i="4" s="1"/>
  <c r="M218" i="4" s="1"/>
  <c r="M219" i="4" s="1"/>
  <c r="M220" i="4" s="1"/>
  <c r="M221" i="4" s="1"/>
  <c r="M222" i="4" s="1"/>
  <c r="M223" i="4" s="1"/>
  <c r="M224" i="4" s="1"/>
  <c r="M225" i="4" s="1"/>
  <c r="M226" i="4" s="1"/>
  <c r="M227" i="4" s="1"/>
</calcChain>
</file>

<file path=xl/sharedStrings.xml><?xml version="1.0" encoding="utf-8"?>
<sst xmlns="http://schemas.openxmlformats.org/spreadsheetml/2006/main" count="1084" uniqueCount="348">
  <si>
    <t>INDICE</t>
  </si>
  <si>
    <t>01.</t>
  </si>
  <si>
    <t>SCHEDA ANAGRAFICA</t>
  </si>
  <si>
    <t>02.</t>
  </si>
  <si>
    <t>RICOGNIZIONE DELLE SOCIETÀ PARTECIPATE</t>
  </si>
  <si>
    <t>02.01.</t>
  </si>
  <si>
    <t>Ricognizione delle società a partecipazione diretta</t>
  </si>
  <si>
    <t>02.02.</t>
  </si>
  <si>
    <t>Ricognizione delle società a partecipazione indiretta</t>
  </si>
  <si>
    <t>02.03.</t>
  </si>
  <si>
    <t>Grafico delle relazioni tra partecipazioni</t>
  </si>
  <si>
    <t>03.</t>
  </si>
  <si>
    <t>REQUISITI TESTO UNICO DELLE SOCIETÀ A PARTECIPAZIONE PUBBLICA (T.U.S.P.)</t>
  </si>
  <si>
    <t>03.01.</t>
  </si>
  <si>
    <t>Finalità perseguite e attività ammesse (articoli 4 e 26)</t>
  </si>
  <si>
    <t>03.02.</t>
  </si>
  <si>
    <t>Condizioni art. 20 co. 2</t>
  </si>
  <si>
    <t>04.</t>
  </si>
  <si>
    <t>MANTENIMENTO SENZA INTERVENTI DI RAZIONALIZZAZIONE</t>
  </si>
  <si>
    <t>05.</t>
  </si>
  <si>
    <t>AZIONI DI RAZIONALIZZAZIONE</t>
  </si>
  <si>
    <t>05.01.</t>
  </si>
  <si>
    <t>Contenimento costi</t>
  </si>
  <si>
    <t>05.02.</t>
  </si>
  <si>
    <t>Cessione/Alienazione quote</t>
  </si>
  <si>
    <t>05.03.</t>
  </si>
  <si>
    <t>Liquidazione</t>
  </si>
  <si>
    <t>05.04.</t>
  </si>
  <si>
    <t>Fusione/Incorporazione</t>
  </si>
  <si>
    <t>05.05.</t>
  </si>
  <si>
    <t>Riepilogo</t>
  </si>
  <si>
    <t>06.</t>
  </si>
  <si>
    <t>ELENCO MOTIVAZIONI</t>
  </si>
  <si>
    <t>LINEE  GUIDA  PER  LE RICOGNIZIONI E I PIANI DI RAZIONALIZZAZIONE
DEGLI ORGANISMI PARTECIPATI DAGLI ENTI TERITORIALI 
(ART.  24 D.LGS. N. 175/2016)</t>
  </si>
  <si>
    <t>01. SCHEDA ANAGRAFICA</t>
  </si>
  <si>
    <t>Tipologia Ente:</t>
  </si>
  <si>
    <t>Comune</t>
  </si>
  <si>
    <t>Denominazione Ente:</t>
  </si>
  <si>
    <t>PIEMONTE</t>
  </si>
  <si>
    <t>Impostare elenco enti</t>
  </si>
  <si>
    <t>Codice fiscale dell'Ente:</t>
  </si>
  <si>
    <t>Impostare elenco codici fiscali</t>
  </si>
  <si>
    <t>L'ente ha già adottato il piano operativo di razionalizzazione ai sensi dell'art. 1 co. 612, l. n. 190/2014</t>
  </si>
  <si>
    <t>Dati del referente/responsabile per la compilazione del piano</t>
  </si>
  <si>
    <t>Nome:</t>
  </si>
  <si>
    <t>Cognome:</t>
  </si>
  <si>
    <t>Recapiti:</t>
  </si>
  <si>
    <t>Indirizzo:</t>
  </si>
  <si>
    <t>Telefono:</t>
  </si>
  <si>
    <t>Fax:</t>
  </si>
  <si>
    <t>Posta elettronica:</t>
  </si>
  <si>
    <t>Regione</t>
  </si>
  <si>
    <t>Codice fiscale</t>
  </si>
  <si>
    <t>Ente</t>
  </si>
  <si>
    <t>ABRUZZO</t>
  </si>
  <si>
    <t>BASILICATA</t>
  </si>
  <si>
    <t>CALABRIA</t>
  </si>
  <si>
    <t>02205340793</t>
  </si>
  <si>
    <t>CAMPANIA</t>
  </si>
  <si>
    <t>EMILIA-ROMAGNA</t>
  </si>
  <si>
    <t>FRIULI-VENEZIA GIULIA</t>
  </si>
  <si>
    <t>LAZIO</t>
  </si>
  <si>
    <t>LIGURIA</t>
  </si>
  <si>
    <t>00849050109</t>
  </si>
  <si>
    <t>LOMBARDIA</t>
  </si>
  <si>
    <t>MARCHE</t>
  </si>
  <si>
    <t>MOLISE</t>
  </si>
  <si>
    <t>00169440708</t>
  </si>
  <si>
    <t>PROVINCIA AUTONOMA DI BOLZANO</t>
  </si>
  <si>
    <t>00390090215</t>
  </si>
  <si>
    <t>PROVINCIA AUTONOMA DI TRENTO</t>
  </si>
  <si>
    <t>00337460224</t>
  </si>
  <si>
    <t>PUGLIA</t>
  </si>
  <si>
    <t>SARDEGNA</t>
  </si>
  <si>
    <t>SICILIA</t>
  </si>
  <si>
    <t>TOSCANA</t>
  </si>
  <si>
    <t>01386030488</t>
  </si>
  <si>
    <t>TRENTINO ALTO-ADIGE</t>
  </si>
  <si>
    <t>UMBRIA</t>
  </si>
  <si>
    <t>VALLE D'AOSTA</t>
  </si>
  <si>
    <t>VENETO</t>
  </si>
  <si>
    <t>Regione/Provincia autonoma</t>
  </si>
  <si>
    <t>Provincia/Città metropolitana</t>
  </si>
  <si>
    <t>02. RICOGNIZIONE DELLE SOCIETÀ PARTECIPATE</t>
  </si>
  <si>
    <t>Se l'ente partecipa al capitale di una società sia direttamente sia indirettamente, compilare sia la scheda 02.01. sia la scheda 02.02.</t>
  </si>
  <si>
    <t>02.01. Ricognizione delle società a partecipazione diretta</t>
  </si>
  <si>
    <t>Progressivo</t>
  </si>
  <si>
    <t>Codice fiscale società</t>
  </si>
  <si>
    <t>Denominazione società</t>
  </si>
  <si>
    <t>Anno di costituzione</t>
  </si>
  <si>
    <t>% Quota di partecipazione</t>
  </si>
  <si>
    <t>Attività svolta</t>
  </si>
  <si>
    <t>Partecipazione di controllo</t>
  </si>
  <si>
    <t>Società in house</t>
  </si>
  <si>
    <t>Quotata (ai sensi del d.lgs. n. 175/2016)</t>
  </si>
  <si>
    <t>Holding pura</t>
  </si>
  <si>
    <t>A</t>
  </si>
  <si>
    <t>B</t>
  </si>
  <si>
    <t>C</t>
  </si>
  <si>
    <t>D</t>
  </si>
  <si>
    <t>E</t>
  </si>
  <si>
    <t>F</t>
  </si>
  <si>
    <t>G</t>
  </si>
  <si>
    <t>H</t>
  </si>
  <si>
    <t>I</t>
  </si>
  <si>
    <t>J</t>
  </si>
  <si>
    <t>05059960012</t>
  </si>
  <si>
    <t>ACEA PINEROLESE INDUSTRIALE S.P.A.</t>
  </si>
  <si>
    <t>Gestisce sul territorio servizi nei settori ambiente, energia, acqua e altri servizi inerenti la gestione del territorio</t>
  </si>
  <si>
    <t>SI</t>
  </si>
  <si>
    <t>NO</t>
  </si>
  <si>
    <t>10381250017</t>
  </si>
  <si>
    <t>ACEA SERVIZI STRUMENTALI TERRITORIALI S.R.L.</t>
  </si>
  <si>
    <t>08547890015</t>
  </si>
  <si>
    <t>ACEA PINEROLESE ENERGIA S.R.L.</t>
  </si>
  <si>
    <t>07937540016</t>
  </si>
  <si>
    <t>SOCIETA' METROPOLITANA ACQUE TORINO S.P.A. IN ALTERNATIVA SMA TORINO S.P.A. OVVERO SMAT S.P.A.</t>
  </si>
  <si>
    <t>Gestisce servizi nel campo del servizio idrico integrato attraverso la progettazione, la realizzazione e la gestione di fonti diversificate di approvvigionamento idrico, impianti di potabilizzazione tecnologicamente avanzati, impianti di depurazione e riuso delle acque reflue urbane. La società è affidataria del servizio idrico integrato da parte di ATO 3 nell'ambito territoriale di questo Comune</t>
  </si>
  <si>
    <t>Le società a partecipazione diretta (quotate e non quotate) sono sempre oggetto di ricognizione, anche se non controllate dall'ente.</t>
  </si>
  <si>
    <t>Colonna B: Inserire codice di 11 cifre per le società aventi sede in Italia; codice di 11 cifre seguito da "E" per le società aventi sede all'estero.</t>
  </si>
  <si>
    <t>Colonna C: Inserire la ragione sociale comprensiva della forma giuridica.</t>
  </si>
  <si>
    <t>Colonna E: Inserire valori comprensivi di decimali.</t>
  </si>
  <si>
    <t>Colonna F: Inserire una descrizione sintetica della/e attività effettivamente svolta/e.</t>
  </si>
  <si>
    <t>Colonna G: Indicare se la partecipazione detenuta dall'amministrazione è di controllo ai sensi dell'art. 2359 c.c.</t>
  </si>
  <si>
    <t>Colonna H: Indicare "SI" se l'Amministrazione esercita il controllo analogo o più Amministrazioni esercitano il controllo analogo congiunto.</t>
  </si>
  <si>
    <t>Colonna I: Indicare "SI" se la società emette azioni quotate in mercati regolamentati; se ha emesso, al 31/12/2015, strumenti finanziari quotati in mercati regolamentati;</t>
  </si>
  <si>
    <t>se sia partecipata da società quotate o che hanno emesso strumenti finanziari quotati.</t>
  </si>
  <si>
    <t>Colonna J: Indicare "SI" se la società ha come oggetto sociale esclusivo la gestione delle partecipazioni societarie per conto dell'Amministrazione.</t>
  </si>
  <si>
    <t>02.02. Ricognizione delle società a partecipazione indiretta</t>
  </si>
  <si>
    <t>Denominazione società/organismo tramite</t>
  </si>
  <si>
    <t>% Quota di partecipazione società/organismo tramite</t>
  </si>
  <si>
    <t>% Quota di partecipazione indiretta Amministrazione</t>
  </si>
  <si>
    <t>K</t>
  </si>
  <si>
    <t>L</t>
  </si>
  <si>
    <t>Le società a partecipazione indiretta (quotate e non quotate) sono oggetto di ricognizione solo se detenute dall’ente per il tramite di una società/organismo sottoposto a controllo da parte dello stesso.</t>
  </si>
  <si>
    <t>Colonna E: Inserire la denominazione delle società/organismi (1 o +) attraverso le quali l'ente partecipa alle medesime. Per le indirette di livello successivo, inserire la denominazione delle società/organismi</t>
  </si>
  <si>
    <t>partecipanti (1 o +) del livello immediatamente precedente.</t>
  </si>
  <si>
    <t>Colonna F: indicare separatamente ciascuna quota di partecipazione (comprensiva di decimali) qualora la partecipazione sia detenuta attraverso 2 o + società/organismi tramite.</t>
  </si>
  <si>
    <t>Colonna G: indicare una unica quota di partecipazione (comprensiva di decimali) determinata in proporzione alla quote di partecipazione dei livelli precedenti.</t>
  </si>
  <si>
    <t>Colonna H: Inserire una descrizione sintetica della/e attività effettivamente svolta/e.</t>
  </si>
  <si>
    <t>Colonna I: Indicare se la partecipazione detenuta dall'amministrazione è di controllo ai sensi dell'art. 2359 c.c.</t>
  </si>
  <si>
    <t>Colonna J: Indicare "SI" se l'Amministrazione esercita il controllo analogo o più Amministrazioni esercitano il controllo analogo congiunto.</t>
  </si>
  <si>
    <t>Colonna K: Indicare "SI" se la società emette azioni quotate in mercati regolamentati; se ha emesso, al 31/12/2015, strumenti finanziari quotati in mercati regolamentati;</t>
  </si>
  <si>
    <t>Colonna L: Indicare "SI" se la società ha come oggetto sociale esclusivo la gestione delle partecipazioni societarie per conto dell'Amministrazione.</t>
  </si>
  <si>
    <t>02.03. Grafico delle relazioni tra partecipazioni</t>
  </si>
  <si>
    <t>03. REQUISITI TESTO UNICO DELLE SOCIETÀ A PARTECIPAZIONE PUBBLICA</t>
  </si>
  <si>
    <t>03.01. Finalità perseguite e attività ammesse (articoli 4 e 26)</t>
  </si>
  <si>
    <t>Compilare una scheda per ciascuna società</t>
  </si>
  <si>
    <t>Progressivo società partecipata:</t>
  </si>
  <si>
    <t>Dir_1</t>
  </si>
  <si>
    <t>(a)</t>
  </si>
  <si>
    <t>Denominazione società partecipata:</t>
  </si>
  <si>
    <t>(b)</t>
  </si>
  <si>
    <t>Tipo partecipazione:</t>
  </si>
  <si>
    <t>Diretta</t>
  </si>
  <si>
    <t>(c)</t>
  </si>
  <si>
    <t>Attività svolta:</t>
  </si>
  <si>
    <t>(d)</t>
  </si>
  <si>
    <t>indicare se la società:</t>
  </si>
  <si>
    <t>-</t>
  </si>
  <si>
    <t>Rientra nell'Allegato "A" del d.lgs. n. 175/2016 (art. 26, co. 2)</t>
  </si>
  <si>
    <t>Ha come oggetto esclusivo la gestione di fondi europei per conto dello Stato o delle Regioni, ovvero la realizzazione di progetti di ricerca finanziati dalle istituzioni dell'Unione Europea (art. 26, co. 2)</t>
  </si>
  <si>
    <r>
      <t>È stata esclusa, con deliberazione adottata ai sensi dell'art. 4 co. 9, secondo periodo, dall'applicazione totale o parziale delle disposizioni del medesimo articolo (</t>
    </r>
    <r>
      <rPr>
        <b/>
        <sz val="10"/>
        <rFont val="Verdana"/>
        <family val="2"/>
        <charset val="1"/>
      </rPr>
      <t>solo per le società partecipate dalle Regioni/Prov. Aut.</t>
    </r>
    <r>
      <rPr>
        <sz val="10"/>
        <rFont val="Verdana"/>
        <family val="2"/>
        <charset val="1"/>
      </rPr>
      <t>)</t>
    </r>
  </si>
  <si>
    <r>
      <t>È destinataria dei provvedimenti di cui al d.lgs. n. 159/2011 (art. 26, co. 12</t>
    </r>
    <r>
      <rPr>
        <i/>
        <sz val="10"/>
        <rFont val="Verdana"/>
        <family val="2"/>
        <charset val="1"/>
      </rPr>
      <t>-bis)</t>
    </r>
    <r>
      <rPr>
        <sz val="10"/>
        <rFont val="Verdana"/>
        <family val="2"/>
        <charset val="1"/>
      </rPr>
      <t xml:space="preserve"> </t>
    </r>
  </si>
  <si>
    <r>
      <t>È autorizzata alla gestione delle case da gioco, ai sensi della legislazione vigente (art. 26, co. 12</t>
    </r>
    <r>
      <rPr>
        <i/>
        <sz val="10"/>
        <rFont val="Verdana"/>
        <family val="2"/>
        <charset val="1"/>
      </rPr>
      <t>-sexies</t>
    </r>
    <r>
      <rPr>
        <sz val="10"/>
        <rFont val="Verdana"/>
        <family val="2"/>
        <charset val="1"/>
      </rPr>
      <t xml:space="preserve">) </t>
    </r>
  </si>
  <si>
    <t>Qualora non sia stata selezionata alcuna delle opzioni indicate ai punti precedenti, indicare se la società:</t>
  </si>
  <si>
    <t>È costituita in attuazione dell'art. 34 del regolamento CE n. 13/2013 - Gruppi d'Azione Locale (art. 4, co. 6)</t>
  </si>
  <si>
    <t>Ha per oggetto sociale prevalente la gestione di spazi fieristici e l'organizzazione di eventi fieristici (art. 4, co. 7)</t>
  </si>
  <si>
    <t>Ha per oggetto sociale prevalente la realizzazione e la gestione di impianti di trasporto a fune per la mobilità turistico-sportiva in aree montane (art. 4, co. 7)</t>
  </si>
  <si>
    <t>Ha per oggetto sociale prevalente la produzione di energia da fonti rinnovabili (art. 4, co. 7)</t>
  </si>
  <si>
    <t>Ha caratteristiche di spin off o di start up universitario, o analoghe a quelle degli enti di ricerca, ovvero gestisce aziende agricole con funzioni didattiche (art. 4, co. 8)</t>
  </si>
  <si>
    <r>
      <t xml:space="preserve">Produce un servizio di interesse generale a rete (di cui all'art. 3-bis del d.l. 138/2011) fuori dall'ambito territoriale di riferimento, con affidamento dei servizi, in corso e nuovi, tramite procedure ad evidenza pubblica </t>
    </r>
    <r>
      <rPr>
        <sz val="9.5"/>
        <rFont val="Verdana"/>
        <family val="2"/>
        <charset val="1"/>
      </rPr>
      <t>(art. 4, co. 9-</t>
    </r>
    <r>
      <rPr>
        <i/>
        <sz val="9.5"/>
        <rFont val="Verdana"/>
        <family val="2"/>
        <charset val="1"/>
      </rPr>
      <t>bis</t>
    </r>
    <r>
      <rPr>
        <sz val="9.5"/>
        <rFont val="Verdana"/>
        <family val="2"/>
        <charset val="1"/>
      </rPr>
      <t>)</t>
    </r>
  </si>
  <si>
    <r>
      <t>Produce beni e servizi strettamente necessari per il perseguimento delle finalità istituzionali dell'ente</t>
    </r>
    <r>
      <rPr>
        <sz val="9.5"/>
        <rFont val="Verdana"/>
        <family val="2"/>
        <charset val="1"/>
      </rPr>
      <t xml:space="preserve"> (art. 4, co. 1)</t>
    </r>
  </si>
  <si>
    <t>Produce un servizio di interesse generale (art. 4, co. 2, lett. a)</t>
  </si>
  <si>
    <t>Progetta e realizza un'opera pubblica sulla base di un accordo di programma fra amministrazioni pubbliche (art. 4, co. 2, lett. b)</t>
  </si>
  <si>
    <t>Realizza e gestisce un'opera pubblica ovvero organizza e gestisce un servizio di interesse generale attraverso un contratto di partenariato pubblico/privato (art. 4, co. 2, lett. c)</t>
  </si>
  <si>
    <t>Produce beni o servizi strumentali all'ente o agli enti pubblici partecipanti o alla svolgimento delle loro funzioni(art. 4, co. 2, lett. d)</t>
  </si>
  <si>
    <t>Svolge servizi di committenza (art. 4, co. 2, lett. e)</t>
  </si>
  <si>
    <t>Valorizza il patrimonio immobiliare dell'amministrazione partecipante (art. 4, co. 3)</t>
  </si>
  <si>
    <t>Indicare le motivazioni della riconducibilità o meno ai vincoli di scopo di cui al co. 1 o ad una delle attività di cui ai commi 2 e 3, anche con riferimento alle società che svolgono le attività di cui ai commi 6, 7, 8:</t>
  </si>
  <si>
    <r>
      <t xml:space="preserve">(a): </t>
    </r>
    <r>
      <rPr>
        <i/>
        <sz val="8"/>
        <rFont val="Verdana"/>
        <family val="2"/>
        <charset val="1"/>
      </rPr>
      <t>Inserire uno dei progressivi già indicati nelle schede di ricognizione (02.01; 02.02).</t>
    </r>
  </si>
  <si>
    <r>
      <t xml:space="preserve">(b): </t>
    </r>
    <r>
      <rPr>
        <i/>
        <sz val="8"/>
        <rFont val="Verdana"/>
        <family val="2"/>
        <charset val="1"/>
      </rPr>
      <t>Inserire la ragione sociale come indicata nelle schede di ricognizione (02.01; 02.02).</t>
    </r>
  </si>
  <si>
    <r>
      <t xml:space="preserve">(c): </t>
    </r>
    <r>
      <rPr>
        <i/>
        <sz val="8"/>
        <rFont val="Verdana"/>
        <family val="2"/>
        <charset val="1"/>
      </rPr>
      <t>Indicare il tipo di partecipazione distinguendo i casi in cui la società sia partecipata direttamente, indirettamente (tramite altra società/organismo),</t>
    </r>
  </si>
  <si>
    <t>ovvero in parte direttamente e in parte indirettamente.</t>
  </si>
  <si>
    <r>
      <t xml:space="preserve">(d): </t>
    </r>
    <r>
      <rPr>
        <i/>
        <sz val="8"/>
        <rFont val="Verdana"/>
        <family val="2"/>
        <charset val="1"/>
      </rPr>
      <t>Inserire l'attività come indicata nelle schede di ricognizione (02.01; 02.02).</t>
    </r>
  </si>
  <si>
    <t>Dir_2</t>
  </si>
  <si>
    <t>Gestione calore</t>
  </si>
  <si>
    <t>Dir_3</t>
  </si>
  <si>
    <t>La società svolge attività di commercializzazione - e ogni altra compatibile - di gas metano; in particolare, si occupa dell'acquisto del gas naturale nazionale o d'importazione, della vendita dopo odorizzazione e riduzione di pressione a cura del soggetto distributore, della conseguente fatturazione del consumo agli utenti.
La società opera nell’ambito dei servizi energetici erogati a favore della collettività amministrata. Il Comune, attraverso la propria società, riesce a calmierare i prezzi dei servizi offerti sul proprio territorio alla collettività, ampliando al contempo il numero dei competitor sul mercato e di conseguenza l'offerta e la qualità dei servizi offerti ai cittadini.</t>
  </si>
  <si>
    <t>Dir_4</t>
  </si>
  <si>
    <t>03.02. Condizioni art. 20, co. 2</t>
  </si>
  <si>
    <r>
      <t xml:space="preserve">Indicare i seguenti dati con riferimento all'esercizio </t>
    </r>
    <r>
      <rPr>
        <b/>
        <i/>
        <sz val="10"/>
        <color rgb="FFFF0000"/>
        <rFont val="Calibri"/>
        <family val="2"/>
        <charset val="1"/>
      </rPr>
      <t>2015</t>
    </r>
    <r>
      <rPr>
        <b/>
        <i/>
        <sz val="10"/>
        <rFont val="Calibri"/>
        <family val="2"/>
        <charset val="1"/>
      </rPr>
      <t>:</t>
    </r>
  </si>
  <si>
    <t>Importi in euro</t>
  </si>
  <si>
    <t>Numero medio dipendenti (e)</t>
  </si>
  <si>
    <t>Costo del personale (f)</t>
  </si>
  <si>
    <t>Numero amministratori</t>
  </si>
  <si>
    <t>Compensi amministratori</t>
  </si>
  <si>
    <t>di cui nominati dall'Ente</t>
  </si>
  <si>
    <t>Compensi componenti organo di controllo</t>
  </si>
  <si>
    <t>Numero componenti organo di controllo</t>
  </si>
  <si>
    <t>RISULTATO D'ESERCIZIO (g)</t>
  </si>
  <si>
    <t>FATTURATO</t>
  </si>
  <si>
    <t>FATTURATO MEDIO</t>
  </si>
  <si>
    <t>Sussistenza delle condizioni di cui all'art. 20, co. 2:</t>
  </si>
  <si>
    <t>La partecipazione societaria non rientra in alcuna delle categorie di cui all'art. 4 (art. 20, co. 2, lett. a)</t>
  </si>
  <si>
    <t>Società priva di dipendenti o con numero di amministratori superiore a quello dei dipendenti (art. 20, co. 2, lett. b)</t>
  </si>
  <si>
    <t>Svolgimento di attività analoghe o similari a quelle svolte da altre società partecipate o da enti pubblici strumentali (art. 20, co. 2, lett. c)</t>
  </si>
  <si>
    <t>Indicare quali società/enti strumentali:</t>
  </si>
  <si>
    <r>
      <t>Fatturato medio non superiore a 500.000 euro nel triennio precedente (art. 20, co. 2, lett. d e art. 26, co. 12</t>
    </r>
    <r>
      <rPr>
        <i/>
        <sz val="10"/>
        <rFont val="Verdana"/>
        <family val="2"/>
        <charset val="1"/>
      </rPr>
      <t>-quinquies</t>
    </r>
    <r>
      <rPr>
        <sz val="10"/>
        <rFont val="Verdana"/>
        <family val="2"/>
        <charset val="1"/>
      </rPr>
      <t>)</t>
    </r>
  </si>
  <si>
    <t>Perdite in 4 dei 5 esercizi precedenti (per società che non gestiscono un servizio di interesse generale) (art. 20, co. 2, lett. e)</t>
  </si>
  <si>
    <t>Necessità di contenimento dei costi di funzionamento (art. 20, co. 2, lett. f)</t>
  </si>
  <si>
    <t>Necessità di aggregazione con altre società aventi ad oggetto le attività consentite all'art. 4 (art. 20, co. 2, lett. g)</t>
  </si>
  <si>
    <t>Indicare le motivazioni della sussistenza o meno delle condizioni di cui ai punti precedenti:</t>
  </si>
  <si>
    <t>La società non rientra nelle condizioni che determinano l'obbligo di adottare misure di razionalizzazione ai sensi del c. 2 dell'art. 20 del D. Lgs. 175/2016</t>
  </si>
  <si>
    <t>Azioni da intraprendere:</t>
  </si>
  <si>
    <t>Pur in assenza dei presupposti per l'avvio obbligatorio di interventi di razionalizzazione, l'ente manterrà un controllo puntuale dell'andamento economico, patrimoniale e finanziario della società e della relativa gestione operativa, riservandosi di verificare, attraverso gli strumenti e le procedure del controllo analogo, oltre che dei poteri di socio, il permanere delle condizioni di convenienza e di sostenibilità della partecipazione.</t>
  </si>
  <si>
    <r>
      <t xml:space="preserve">(d): </t>
    </r>
    <r>
      <rPr>
        <i/>
        <sz val="8"/>
        <rFont val="Verdana"/>
        <family val="2"/>
        <charset val="1"/>
      </rPr>
      <t>Inserire l'attività svolta come indicata nelle schede di ricognizione (02.01; 02.02).</t>
    </r>
  </si>
  <si>
    <r>
      <t xml:space="preserve">(e): </t>
    </r>
    <r>
      <rPr>
        <i/>
        <sz val="8"/>
        <rFont val="Verdana"/>
        <family val="2"/>
        <charset val="1"/>
      </rPr>
      <t>Inserire il numero medio di dipendenti come da nota integrativa al bilancio.</t>
    </r>
  </si>
  <si>
    <r>
      <t xml:space="preserve">(f): </t>
    </r>
    <r>
      <rPr>
        <i/>
        <sz val="8"/>
        <rFont val="Verdana"/>
        <family val="2"/>
        <charset val="1"/>
      </rPr>
      <t>Inserire la voce B9 del Conto economico.</t>
    </r>
  </si>
  <si>
    <r>
      <t xml:space="preserve">(g): </t>
    </r>
    <r>
      <rPr>
        <i/>
        <sz val="8"/>
        <rFont val="Verdana"/>
        <family val="2"/>
        <charset val="1"/>
      </rPr>
      <t>Inserire il risultato d'esercizio al netto delle imposte.</t>
    </r>
  </si>
  <si>
    <t>ACEA PINEROLESE ENERGIA SRL</t>
  </si>
  <si>
    <t>Pur in assenza dei presupposti per l'avvio obbligatorio di interventi di razionalizzazione, l'ente manterrà un controllo puntuale dell'andamento economico, patrimoniale e finanziario della società e della relativa gestione operativa, riservandosi di verificare, anche in considerazione dell'evoluzione del mercato in cui la stessa società opera, il mantenimento delle condizioni di stretta necessità della partecipazione.</t>
  </si>
  <si>
    <t>04. MANTENIMENTO SENZA INTERVENTI DI RAZIONALIZZAZIONE</t>
  </si>
  <si>
    <t>Compilare un record per ciascuna partecipazione che si intende mantenere senza interventi di razionalizzazione</t>
  </si>
  <si>
    <t>Tipo di partecipazione</t>
  </si>
  <si>
    <t>Motivazioni della scelta</t>
  </si>
  <si>
    <t>La società opera nell'ambito dei servizi di interesse generale e svolge la propria attività secondo condizioni di economicità e convenienza, attualmente non conseguibili attraverso la gestione diretta del servizio affidato, oppure attraverso l'affidamento ad azienda speciale, ovvero attraverso l'affidamento in concessione a terzi. L'ente si riserva di monitorare la convenienza economica della società compatibilmente con i rapporti di servizio in essere e tenendo conto dei riflessi che l'eventuale cessazione del rapporto di servizio potrebbe determinare sul valore della società.
Non ricorrono altresì le condizioni per gli interventi obbligatori di razionalizzazione di cui al c. 2 dell'art. 20 del D. Lgs. 175/2016</t>
  </si>
  <si>
    <t>La società opera nell'ambito dei servizi di interesse generale e svolge la propria attività secondo condizioni di economicità e convenienza; attraverso la propria società, il Comune riesce a calmierare i prezzi dei servizi offerti sul proprio territorio alla collettività, ampliando al contempo il numero dei competitor sul mercato e di conseguenza l'offerta e la qualità dei servizi offerti ai cittadini. 
Non ricorrono altresì le condizioni per gli interventi obbligatori di razionalizzazione di cui al c. 2 dell'art. 20 del D. Lgs. 175/2016</t>
  </si>
  <si>
    <t>Colonna A: Inserire uno dei progressivi indicati nelle schede di ricognizione (02.01; 02.02).</t>
  </si>
  <si>
    <t>Colonna B: Inserire la ragione sociale come indicata nelle schede di ricognizione (02.01; 02.02).</t>
  </si>
  <si>
    <t>Colonna C: Indicare il tipo di partecipazione distinguendo i casi in cui la società sia partecipata direttamente, indirettamente (tramite altra società/organismo),</t>
  </si>
  <si>
    <t>oppure in parte direttamente e in parte indirettamente.</t>
  </si>
  <si>
    <t>Colonna D: Inserire l'attività svolta come indicata nelle schede di ricognizione (02.01; 02.02).</t>
  </si>
  <si>
    <t>Colonna E: Inserire la quota complessiva di partecipazione dell'Amministrazione, sommando le quote dirette (02.01 colonna E) e indirette (02.02 colonna G).</t>
  </si>
  <si>
    <t>Colonna F: Indicare, ai sensi dell'art. 24 co. 1, la/le motivazioni della scelta di mantenimento della partecipazione senza alcun intervento di razionalizzazione.</t>
  </si>
  <si>
    <t>Allo scopo, specificare la sussistenza dei requisiti indicati dalla scheda 03.01 (stretta necessarietà della società alle finalità dell'ente e svolgimento da parte della</t>
  </si>
  <si>
    <t>medesima di una delle attività consentite dall'art. 4). In caso di attività inerenti ai servizi pubblici locali, esplicitare le ragioni della convenienza economica</t>
  </si>
  <si>
    <t>dell'erogazione del servizio mediante la società anzichè in forme alternative (gestione diretta, azienda speciale, ecc.) e della sostenibilità della scelta in termini di</t>
  </si>
  <si>
    <t>costo-opportunità per l'ente. Con riferimento alle condizioni di cui alla scheda 03.02, dichiarare espressamente che non ricorrono le condizioni ivi indicate e darne</t>
  </si>
  <si>
    <t>motivazione. In relazione ai servizi pubblici a rete di rilevanza economica, dare dimostrazione della non necessarietà di operazioni di aggregazione con altre società</t>
  </si>
  <si>
    <t>operanti nello stesso settore e del fatto che la società svolge servizi non compresi tra quelli da affidare per il tramite dell'Ente di Governo d'Ambito.</t>
  </si>
  <si>
    <t>05. AZIONI DI RAZIONALIZZAZIONE</t>
  </si>
  <si>
    <t>05.01. Contenimento costi</t>
  </si>
  <si>
    <t>Compilare una scheda per ciascuna società per la quale si prevedono interventi di contenimento dei costi</t>
  </si>
  <si>
    <t>Quota di partecipazione detenuta:</t>
  </si>
  <si>
    <t>(c)</t>
  </si>
  <si>
    <t>(e)</t>
  </si>
  <si>
    <t>Descrivere gli interventi di contenimento programmati:</t>
  </si>
  <si>
    <t>Indicare le motivazioni:</t>
  </si>
  <si>
    <t>Indicare le modalità di attuazione:</t>
  </si>
  <si>
    <t>Indicare i tempi stimati:</t>
  </si>
  <si>
    <t>Indicare una stima dei risparmi attesi:</t>
  </si>
  <si>
    <r>
      <t xml:space="preserve">(b): </t>
    </r>
    <r>
      <rPr>
        <i/>
        <sz val="8"/>
        <rFont val="Verdana"/>
        <family val="2"/>
        <charset val="1"/>
      </rPr>
      <t>Inserire la quota complessiva di partecipazione dell'Amministrazione, sommando le quote dirette (02.01 colonna E) e indirette (02.02 colonna G).</t>
    </r>
  </si>
  <si>
    <r>
      <t xml:space="preserve">(c): </t>
    </r>
    <r>
      <rPr>
        <i/>
        <sz val="8"/>
        <rFont val="Verdana"/>
        <family val="2"/>
        <charset val="1"/>
      </rPr>
      <t>Inserire la ragione sociale come indicata nelle schede di ricognizione (02.01; 02.02).</t>
    </r>
  </si>
  <si>
    <r>
      <t xml:space="preserve">(d): </t>
    </r>
    <r>
      <rPr>
        <i/>
        <sz val="8"/>
        <rFont val="Verdana"/>
        <family val="2"/>
        <charset val="1"/>
      </rPr>
      <t>Indicare il tipo di partecipazione distinguendo i casi in cui la società sia partecipata direttamente, indirettamente (tramite altra società/organismo),</t>
    </r>
  </si>
  <si>
    <r>
      <t xml:space="preserve">(e): </t>
    </r>
    <r>
      <rPr>
        <i/>
        <sz val="8"/>
        <rFont val="Verdana"/>
        <family val="2"/>
        <charset val="1"/>
      </rPr>
      <t>Inserire l'attività come indicata nelle schede di ricognizione (02.01; 02.02).</t>
    </r>
  </si>
  <si>
    <t>05.02. Cessione/Alienazione quote</t>
  </si>
  <si>
    <t>Compilare una scheda per ciascuna partecipazione che si intende cedere/alienare</t>
  </si>
  <si>
    <t>Quota di partecipazione da cedere/alienare:</t>
  </si>
  <si>
    <t>(f)</t>
  </si>
  <si>
    <t>Selezionare le motivazioni della scelta:</t>
  </si>
  <si>
    <t>Società non indispensabile per il perseguimento delle finalità dell'Ente</t>
  </si>
  <si>
    <t>(g)</t>
  </si>
  <si>
    <t>In caso di scelta dell'opzione "altro", specificare:</t>
  </si>
  <si>
    <t>Fornire ulteriori dettagli sulle motivazioni della scelta:</t>
  </si>
  <si>
    <t>Indicare le modalità di attuazione della cessione/alienazione:</t>
  </si>
  <si>
    <t>Indicare i tempi stimati per il perfezionamento della cessione/alienazione:</t>
  </si>
  <si>
    <r>
      <t xml:space="preserve">(d): </t>
    </r>
    <r>
      <rPr>
        <i/>
        <sz val="8"/>
        <rFont val="Verdana"/>
        <family val="2"/>
        <charset val="1"/>
      </rPr>
      <t>Inserire la quota di partecipazione che si intende cedere/alienare.</t>
    </r>
  </si>
  <si>
    <r>
      <t xml:space="preserve">(e): </t>
    </r>
    <r>
      <rPr>
        <i/>
        <sz val="8"/>
        <rFont val="Verdana"/>
        <family val="2"/>
        <charset val="1"/>
      </rPr>
      <t>Indicare il tipo di partecipazione distinguendo i casi in cui la società sia partecipata direttamente, indirettamente (tramite altra società/organismo),</t>
    </r>
  </si>
  <si>
    <r>
      <t xml:space="preserve">(f): </t>
    </r>
    <r>
      <rPr>
        <i/>
        <sz val="8"/>
        <rFont val="Verdana"/>
        <family val="2"/>
        <charset val="1"/>
      </rPr>
      <t>Inserire l'attività svolta come indicata nelle schede di ricognizione (02.01; 02.02).</t>
    </r>
  </si>
  <si>
    <r>
      <t xml:space="preserve">(g): </t>
    </r>
    <r>
      <rPr>
        <i/>
        <sz val="8"/>
        <rFont val="Verdana"/>
        <family val="2"/>
        <charset val="1"/>
      </rPr>
      <t>Vedi scheda 06. "Appendice_motivazioni".</t>
    </r>
  </si>
  <si>
    <t>ELENCO OPZIONI MOTIVAZIONI</t>
  </si>
  <si>
    <t>Internalizzazione delle attività svolte dalla società</t>
  </si>
  <si>
    <t>Scelta di gestione del servizio in forma alternativa</t>
  </si>
  <si>
    <t>Intervenuta modifica nella gestione/amministrazione della società, non condivisa dall’Ente</t>
  </si>
  <si>
    <t>Società inattiva o non più operativa</t>
  </si>
  <si>
    <t>Società composta da soli amministratori o con numero dipendenti inferiore al numero amministratori</t>
  </si>
  <si>
    <t>Società con fatturato medio inferiore ad 1 milione di euro nel triennio precedente</t>
  </si>
  <si>
    <t>Perdite reiterate</t>
  </si>
  <si>
    <t>Carenza persistente di liquidità</t>
  </si>
  <si>
    <t>Società con oggetto analogo o similare ad altri organismi partecipati dall'Ente</t>
  </si>
  <si>
    <t>Altro (specificare)</t>
  </si>
  <si>
    <t>05.03. Liquidazione</t>
  </si>
  <si>
    <t>Compilare una scheda per ciascuna partecipazione che si intende mettere in liquidazione</t>
  </si>
  <si>
    <t>Indicare le modalità di attuazione della liquidazione:</t>
  </si>
  <si>
    <t>Indicare i tempi stimati per la conclusione della procedura:</t>
  </si>
  <si>
    <r>
      <t xml:space="preserve">(f): </t>
    </r>
    <r>
      <rPr>
        <i/>
        <sz val="8"/>
        <rFont val="Verdana"/>
        <family val="2"/>
        <charset val="1"/>
      </rPr>
      <t>Vedi scheda 06. "Appendice_motivazioni".</t>
    </r>
  </si>
  <si>
    <t>05.04. Fusione/Incorporazione</t>
  </si>
  <si>
    <t>Compilare una scheda per ciascuna partecipazione che si intende fondere/incorporare</t>
  </si>
  <si>
    <t>Indicare le modalità di attuazione dell'operazione straordinaria:</t>
  </si>
  <si>
    <t>Indicare i tempi stimati per il perfezionamento dell'operazione:</t>
  </si>
  <si>
    <t>Svolgimento di attività complementari o analoghe a quelle coinvolte nel progetto di fusione/incorporazione</t>
  </si>
  <si>
    <t>Aggregazione di società di servizi pubblici locali a rilevanza economica</t>
  </si>
  <si>
    <t>Riduzione/contenimento dei costi di funzionamento (compresi quelli degli amministratori e organi di revisione interna) o dei costi di produzione di beni e servizi</t>
  </si>
  <si>
    <t>Compensazione di eventuali squilibri finanziari e/o economici preesistenti alla fusione/incorporazione</t>
  </si>
  <si>
    <t>Realizzazione di economie di scala e di altre sinergie per l'integrazione di fasi consecutive della produzione di beni e servizi e/o migliore utilizzo degli impianti, delle attrezzature e del know how in uso</t>
  </si>
  <si>
    <t>05.05. Riepilogo</t>
  </si>
  <si>
    <t>Azione di razionalizzazione</t>
  </si>
  <si>
    <t>Tempi di realizzazione degli interventi</t>
  </si>
  <si>
    <t>Risparmi attesi (importo)</t>
  </si>
  <si>
    <t>Contenimento dei costi</t>
  </si>
  <si>
    <t>Elenco progressivi partecipate dirette</t>
  </si>
  <si>
    <t>Elenco progressivi partecipate indirette</t>
  </si>
  <si>
    <t>06. ELENCO MOTIVAZIONI SCHEDE 05.02, 05.03 E 05.04</t>
  </si>
  <si>
    <t>Scheda 05.02:</t>
  </si>
  <si>
    <t>Nella "cella" relativa alla selezione delle motivazioni della scelta, dal menù a tendina</t>
  </si>
  <si>
    <t>è possibile scegliere tra le seguenti opzioni:</t>
  </si>
  <si>
    <t>Società con fatturato medio inferiore a 500 mila  euro nel triennio precedente</t>
  </si>
  <si>
    <t>Scheda 05.03:</t>
  </si>
  <si>
    <t>Società con fatturato medio inferiore a 500 mila euro euro nel triennio precedente</t>
  </si>
  <si>
    <t>Scheda 05.04:</t>
  </si>
  <si>
    <t>Riduzione/contenimento dei costi di funzionamento (compresi quelli degli amministratori e organi</t>
  </si>
  <si>
    <t>di revisione interna) o dei costi di produzione di beni e servizi</t>
  </si>
  <si>
    <t>Realizzazione di economie di scala e di altre sinergie per l'integrazione di fasi consecutive della produzione</t>
  </si>
  <si>
    <t>di beni e servizi e/o migliore utilizzo degli impianti, delle attrezzature e del know how in uso</t>
  </si>
  <si>
    <t>X</t>
  </si>
  <si>
    <t>Fornisce ai comuni soci servizi strumentali di assistenza tecnica specializzata. Per il comune di Bricherasio fornisce il servizio gestione calore.</t>
  </si>
  <si>
    <t>Svolge attività di vendita di gas metano  anche a favore del comune di Bricherasio e fornisce servizi energia per grandi utenze in gestione calore</t>
  </si>
  <si>
    <t>Allegato A)</t>
  </si>
  <si>
    <t>PIANO DI REVISIONE STRAORDINARIA DEGLI ORGANISMI PARTECIPATI 
(ART. 24 D.LGS. N. 175/2016)</t>
  </si>
  <si>
    <t xml:space="preserve">La società svolge tutte le attività nel campo del servizio idrico integrato attraverso la progettazione, realizzazione egestione di fonti diversificate di approvvigionamento idrico, impianti di potabilizzazione tecnologicamente avanzati, impianti di depurazione e riuso delle acque reflue urbane, reti di raccolta, depurazione e riuso, impianti di cogenerazione e recuperi energetici. Produzione di un servizio di interesse generale(serv.idirco integrato), ivi inclusa la realizzazione e la gestione delle reti e degli impianti funzionali al servizio medesimo sulla base di un ambito territoriale ottimale (ATO 3 "Torinese") definito dalla Regione Piemonte (con L.R. n.13/1997 e 7/2012), ai sensi di quanto disposto dall'art.147 D.Lgs. 152/2006 e s.m.i..La società opera con un affidamento "in house providing" e pertanto realizza oltre l'80%delle attività a favore dei 292 Comuni soci. L'affidamento ha validità fino al 31.12.2033. La società opera nell'ambito di un servizio pubblico locale di rilevanza economica a rete; in tal senso, l'attività svolta risulta strettamente necessaria al perseguimento delle finalità istituzionali del Comune; le competenze in merito all'organizzazione del servizio (da cui discendono le valutazioni di opportunità circa la partecipazione alla società) sono attribuite all'Organismo di regolazione d'ambito.    </t>
  </si>
  <si>
    <t>RESPONSABILE SERVIZIO FINANZIARIO - TRIBUTI</t>
  </si>
  <si>
    <t>La società svolge tutte le attività relative al servizio idrico integrato, al trattamento dei rifiuti organici e gestione dei relativi impianti di proprietà della stessa, quali il polo ecologico costituito da impianto di valorizzazione rifiuti e impianto di compostaggio. La società si occupa anche della gestione del calore per privati con centrali termiche unificate, gestione degli impianti di pubblica illuminazione nonchè di sgombero della neve. 
La società gestisce nella forma in house providing i servizi pubblici locali sopra descritti, consentendo all’Ente locale socio un abbattimento dei costi, un notevole controllo (e conseguente possibilità di intervento) sulla pianificazione e sulla qualità dei servizi resi.</t>
  </si>
  <si>
    <t>Comune di POMARETTO</t>
  </si>
  <si>
    <t>85003270015</t>
  </si>
  <si>
    <t>LAURA</t>
  </si>
  <si>
    <t>PASERO</t>
  </si>
  <si>
    <t>PIAZZA DELLA LIBERTA' N.01</t>
  </si>
  <si>
    <t>0121/81241</t>
  </si>
  <si>
    <t>0121/803719</t>
  </si>
  <si>
    <t>responsabiletributi.pomaretto@ruparpiemonte.it</t>
  </si>
  <si>
    <t>07571460018</t>
  </si>
  <si>
    <t>LA TUNO SRL</t>
  </si>
  <si>
    <t>Fornisce ai comuni soci servizi strumentali di assistenza tecnica specializzata. Per il comune di Pomaretto fornisce il servizio gestione calore.</t>
  </si>
  <si>
    <t>Svolge attività di vendita di gas metano  anche a favore del comune di Pomaretto e fornisce servizi energia per grandi utenze in gestione calore</t>
  </si>
  <si>
    <t>Promozione, sviluppo territoriale e formazione</t>
  </si>
  <si>
    <t>Dir_5</t>
  </si>
  <si>
    <t>Esercizio delle attività inerenti la promozione, salvaguardia e sviluppo del territorio. La società gestisce direttamente lo Scopriminiera sito nei Comuni di Salza di Pinerolo e Prali.</t>
  </si>
  <si>
    <t>x</t>
  </si>
  <si>
    <r>
      <t xml:space="preserve">L'Assemblea dei soci della società del 06 giugno 2016 ha deliberato la riduzione del numero dei Componeti del Consiglio di Amministrazione da 9 a 3 amministratori. </t>
    </r>
    <r>
      <rPr>
        <sz val="10"/>
        <rFont val="Verdana"/>
        <family val="2"/>
      </rPr>
      <t>Si segnala che la Società dal 2011 ha avviato un piano di spending review dei costi societari,</t>
    </r>
    <r>
      <rPr>
        <u/>
        <sz val="10"/>
        <rFont val="Verdana"/>
        <family val="2"/>
      </rPr>
      <t xml:space="preserve"> </t>
    </r>
    <r>
      <rPr>
        <sz val="10"/>
        <rFont val="Verdana"/>
        <family val="2"/>
      </rPr>
      <t xml:space="preserve">riducendo i costi del personale da euro 180.787 del 2011 a euro 158.104 del 2015 e i costi dei servizi da 142.015 del 2011 a 116.835 del 2015 (Il Consiglio di Amministrazione non percepisce alcun compenso) Tali operazioni di contenimento dei costi sono proseguite anche nell'esercizio 2016; nel dettaglio tale riduzione di spesa ha interessato anzitutto il personale, dipendenti e collaboratori esterni, il cui costo è stato ridotto di circa il 20% a partire dal 2015 con la riduzione dell'orario di lavoro (da termpo pieno a tempo parziale) per i dipendenti e riducendo il numero di chiamate per i collaboratori esterni. In particolare, con l'ottimizzazione dell'impiego del personale interno (formalizzata mediante accordo aziendale in vigore dal 01.02.2015, che ha introdotto il tempo parziale all'80% flessibile), è stata ottenuta negli anni 2015 e 2016 una riduzione dei relativi costi pari al 20%, rispetto al 2014. Sono inoltre stati rivisti i contratti con i fornitori e si è passati, per il riscaldamento,  dall'utilizzo di gpl a quello di gas naturale, con un risparmio di oltre il 50%. I costi di gestione (escluse le spese per progetti specifici) si sono cosi ridotti del 24% dal 2014 al 2016. </t>
    </r>
    <r>
      <rPr>
        <u/>
        <sz val="10"/>
        <rFont val="Verdana"/>
        <family val="2"/>
      </rPr>
      <t xml:space="preserve"> La società non risulta più strettamente necessaria al perseguimento delle finalità istituzionali del Comune</t>
    </r>
  </si>
  <si>
    <t>5</t>
  </si>
  <si>
    <t xml:space="preserve">LA TUNO SRL </t>
  </si>
  <si>
    <t>Qualora non venga approvata entro il 31 dicembre 2017 la trasformazione societaria, richiesta al Consiglio di Amministrazione di convocare tempestivamente un'assemblea per deliberare la messa in liquidazione della Società e la nomina del liquidatore.</t>
  </si>
  <si>
    <t>Non sono ancora stati stimati i risparmi della liquidazione, in quanto tale strategia verrrà intrapresa solo nel caso in cui non si procedesse, entro il 31 dicembre 2017 alla trasformazione della Società in Fondazione.</t>
  </si>
  <si>
    <r>
      <t>Liquidazione della Società se entro il 31.12.2017 non sia approvata dall'Assemblea dei soci la trasformazione in Fondazione.</t>
    </r>
    <r>
      <rPr>
        <u/>
        <sz val="10"/>
        <rFont val="Verdana"/>
        <family val="2"/>
      </rPr>
      <t xml:space="preserve"> </t>
    </r>
  </si>
  <si>
    <t>L'Assemblea dei Soci del 26 aprile 2017 ha votato favorevolmente in merito all'avvio del processo di trasformazione societaria al fine di predisporre quanto necessario per deliberare in una prossima assemblea straordinaria la trasformazione in Fondazione, reputata quale strumento più idoneo per la gestione dell'Ecomuseo delle miniere; dalle prime analisi è emerso che lo strumento della Fondazione permetta un aumento della progettualità, con partecipazione a bandi (pubblici o di fondazioni bancarie) per l'ottenimento di contributi; infatti per la maggior parte dei bandi la possibilità di poter presentare domanda per un contributo è negata ad una Srl, mentre è invece possibile per una Fondazione. L'accesso a tali nuovi progetti permetterebbe l'incremento del fatturato e il raggiungimento del pareggio di esercizio (dal 2011 al 2015 la Società ha registrato una sola perdita di esercizio), La relazione per la trasformazione sarà predisposta entro ottobre 2017. Se tale trasformazione societaria non sarà approvata entro il 31 dicembre 2017, si procederà alla messa in liquidazione della Società.</t>
  </si>
  <si>
    <t>Non sono ancora stati stimati i tempi della liquidazione, in quanto tale strategia verrà intrapresa solo nel caso in cui non si procedesse, entro il 31 dicembre 2017 alla trasformazione della Società in Fondazione.</t>
  </si>
  <si>
    <t xml:space="preserve">La società si occupa della produzione di beni e servizi strumentali all'attività degli enti pubblici soci in funzione della loro attività nonché, nei casi consentiti dalla legge, allo svolgimento esternalizzato di funzioni amministrative di loro competenza. In particolare, per il Comune di Pomaretto si occupa del servizio gestione calore degli immobili comunali. L'attività è prestata esclusivamente a favore degli Enti Soci.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</si>
</sst>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Dir_&quot;###"/>
    <numFmt numFmtId="165" formatCode="0.00########################"/>
    <numFmt numFmtId="166" formatCode="&quot;Ind_&quot;###"/>
    <numFmt numFmtId="167" formatCode="#,##0.00_ ;[Red]\-#,##0.00\ "/>
    <numFmt numFmtId="168" formatCode="h:mm"/>
  </numFmts>
  <fonts count="53" x14ac:knownFonts="1">
    <font>
      <sz val="11"/>
      <color rgb="FF000000"/>
      <name val="Calibri"/>
      <family val="2"/>
      <charset val="1"/>
    </font>
    <font>
      <sz val="10"/>
      <color rgb="FF000000"/>
      <name val="Arial"/>
      <family val="2"/>
      <charset val="1"/>
    </font>
    <font>
      <sz val="10"/>
      <name val="Arial"/>
      <family val="2"/>
      <charset val="1"/>
    </font>
    <font>
      <b/>
      <i/>
      <sz val="10"/>
      <color rgb="FFFF0000"/>
      <name val="Arial"/>
      <family val="2"/>
      <charset val="1"/>
    </font>
    <font>
      <b/>
      <sz val="10"/>
      <name val="Arial"/>
      <family val="2"/>
      <charset val="1"/>
    </font>
    <font>
      <b/>
      <i/>
      <sz val="10"/>
      <name val="Verdana"/>
      <family val="2"/>
      <charset val="1"/>
    </font>
    <font>
      <b/>
      <sz val="14"/>
      <name val="Verdana"/>
      <family val="2"/>
      <charset val="1"/>
    </font>
    <font>
      <b/>
      <i/>
      <sz val="10"/>
      <name val="Arial"/>
      <family val="2"/>
      <charset val="1"/>
    </font>
    <font>
      <sz val="9"/>
      <name val="Verdana"/>
      <family val="2"/>
      <charset val="1"/>
    </font>
    <font>
      <b/>
      <sz val="9"/>
      <name val="Verdana"/>
      <family val="2"/>
      <charset val="1"/>
    </font>
    <font>
      <b/>
      <sz val="10"/>
      <name val="Verdana"/>
      <family val="2"/>
      <charset val="1"/>
    </font>
    <font>
      <b/>
      <sz val="9"/>
      <name val="Arial"/>
      <family val="2"/>
      <charset val="1"/>
    </font>
    <font>
      <sz val="10"/>
      <name val="Verdana"/>
      <family val="2"/>
      <charset val="1"/>
    </font>
    <font>
      <b/>
      <i/>
      <sz val="10"/>
      <color rgb="FFFF0000"/>
      <name val="Verdana"/>
      <family val="2"/>
      <charset val="1"/>
    </font>
    <font>
      <b/>
      <u/>
      <sz val="10"/>
      <name val="Verdana"/>
      <family val="2"/>
      <charset val="1"/>
    </font>
    <font>
      <sz val="10"/>
      <color rgb="FF000000"/>
      <name val="Verdana"/>
      <family val="2"/>
      <charset val="1"/>
    </font>
    <font>
      <b/>
      <u/>
      <sz val="10"/>
      <name val="Arial"/>
      <family val="2"/>
      <charset val="1"/>
    </font>
    <font>
      <b/>
      <strike/>
      <sz val="10"/>
      <name val="Verdana"/>
      <family val="2"/>
      <charset val="1"/>
    </font>
    <font>
      <b/>
      <sz val="10"/>
      <color rgb="FFFF0000"/>
      <name val="Verdana"/>
      <family val="2"/>
      <charset val="1"/>
    </font>
    <font>
      <u/>
      <sz val="11"/>
      <color rgb="FF0000FF"/>
      <name val="Calibri"/>
      <family val="2"/>
      <charset val="1"/>
    </font>
    <font>
      <sz val="9"/>
      <color rgb="FF000000"/>
      <name val="Verdana"/>
      <family val="2"/>
      <charset val="1"/>
    </font>
    <font>
      <sz val="9"/>
      <color rgb="FF000000"/>
      <name val="Calibri"/>
      <family val="2"/>
      <charset val="1"/>
    </font>
    <font>
      <sz val="11"/>
      <color rgb="FF000000"/>
      <name val="Verdana"/>
      <family val="2"/>
      <charset val="1"/>
    </font>
    <font>
      <i/>
      <sz val="10"/>
      <color rgb="FFFF0000"/>
      <name val="Verdana"/>
      <family val="2"/>
      <charset val="1"/>
    </font>
    <font>
      <sz val="11"/>
      <color rgb="FFFF0000"/>
      <name val="Verdana"/>
      <family val="2"/>
      <charset val="1"/>
    </font>
    <font>
      <sz val="11"/>
      <color rgb="FFFF0000"/>
      <name val="Calibri"/>
      <family val="2"/>
      <charset val="1"/>
    </font>
    <font>
      <sz val="8"/>
      <color rgb="FFFF0000"/>
      <name val="Verdana"/>
      <family val="2"/>
      <charset val="1"/>
    </font>
    <font>
      <b/>
      <i/>
      <sz val="9"/>
      <name val="Verdana"/>
      <family val="2"/>
      <charset val="1"/>
    </font>
    <font>
      <b/>
      <sz val="8"/>
      <name val="Verdana"/>
      <family val="2"/>
      <charset val="1"/>
    </font>
    <font>
      <sz val="8"/>
      <name val="Verdana"/>
      <family val="2"/>
      <charset val="1"/>
    </font>
    <font>
      <sz val="8"/>
      <color rgb="FF000000"/>
      <name val="Verdana"/>
      <family val="2"/>
      <charset val="1"/>
    </font>
    <font>
      <b/>
      <sz val="9"/>
      <color rgb="FFFF0000"/>
      <name val="Verdana"/>
      <family val="2"/>
      <charset val="1"/>
    </font>
    <font>
      <b/>
      <sz val="8"/>
      <color rgb="FFFF0000"/>
      <name val="Verdana"/>
      <family val="2"/>
      <charset val="1"/>
    </font>
    <font>
      <b/>
      <sz val="10"/>
      <color rgb="FF000000"/>
      <name val="Verdana"/>
      <family val="2"/>
      <charset val="1"/>
    </font>
    <font>
      <i/>
      <sz val="10"/>
      <color rgb="FFFF0000"/>
      <name val="Calibri"/>
      <family val="2"/>
      <charset val="1"/>
    </font>
    <font>
      <b/>
      <i/>
      <sz val="10"/>
      <color rgb="FFFF0000"/>
      <name val="Calibri"/>
      <family val="2"/>
      <charset val="1"/>
    </font>
    <font>
      <sz val="10"/>
      <color rgb="FFFF0000"/>
      <name val="Verdana"/>
      <family val="2"/>
      <charset val="1"/>
    </font>
    <font>
      <b/>
      <i/>
      <sz val="10"/>
      <name val="Calibri"/>
      <family val="2"/>
      <charset val="1"/>
    </font>
    <font>
      <i/>
      <sz val="10"/>
      <name val="Verdana"/>
      <family val="2"/>
      <charset val="1"/>
    </font>
    <font>
      <sz val="9.5"/>
      <name val="Verdana"/>
      <family val="2"/>
      <charset val="1"/>
    </font>
    <font>
      <i/>
      <sz val="9.5"/>
      <name val="Verdana"/>
      <family val="2"/>
      <charset val="1"/>
    </font>
    <font>
      <strike/>
      <sz val="10"/>
      <name val="Verdana"/>
      <family val="2"/>
      <charset val="1"/>
    </font>
    <font>
      <b/>
      <i/>
      <sz val="8"/>
      <name val="Verdana"/>
      <family val="2"/>
      <charset val="1"/>
    </font>
    <font>
      <i/>
      <sz val="8"/>
      <name val="Verdana"/>
      <family val="2"/>
      <charset val="1"/>
    </font>
    <font>
      <sz val="10"/>
      <color rgb="FF000000"/>
      <name val="Calibri"/>
      <family val="2"/>
      <charset val="1"/>
    </font>
    <font>
      <i/>
      <sz val="8"/>
      <color rgb="FF000000"/>
      <name val="Verdana"/>
      <family val="2"/>
      <charset val="1"/>
    </font>
    <font>
      <b/>
      <strike/>
      <sz val="8"/>
      <name val="Verdana"/>
      <family val="2"/>
      <charset val="1"/>
    </font>
    <font>
      <sz val="10"/>
      <color rgb="FF000000"/>
      <name val="Webdings"/>
      <family val="1"/>
      <charset val="2"/>
    </font>
    <font>
      <sz val="7"/>
      <name val="Verdana"/>
      <family val="2"/>
      <charset val="1"/>
    </font>
    <font>
      <sz val="6"/>
      <name val="Verdana"/>
      <family val="2"/>
      <charset val="1"/>
    </font>
    <font>
      <b/>
      <u/>
      <sz val="10"/>
      <color rgb="FFFF0000"/>
      <name val="Verdana"/>
      <family val="2"/>
      <charset val="1"/>
    </font>
    <font>
      <sz val="10"/>
      <name val="Verdana"/>
      <family val="2"/>
    </font>
    <font>
      <u/>
      <sz val="10"/>
      <name val="Verdana"/>
      <family val="2"/>
    </font>
  </fonts>
  <fills count="8">
    <fill>
      <patternFill patternType="none"/>
    </fill>
    <fill>
      <patternFill patternType="gray125"/>
    </fill>
    <fill>
      <patternFill patternType="solid">
        <fgColor rgb="FFFFFFFF"/>
        <bgColor rgb="FFF2F2F2"/>
      </patternFill>
    </fill>
    <fill>
      <patternFill patternType="solid">
        <fgColor rgb="FFF2F2F2"/>
        <bgColor rgb="FFFFFFFF"/>
      </patternFill>
    </fill>
    <fill>
      <patternFill patternType="solid">
        <fgColor rgb="FFFFFFCC"/>
        <bgColor rgb="FFFFFFFF"/>
      </patternFill>
    </fill>
    <fill>
      <patternFill patternType="solid">
        <fgColor rgb="FFC0C0C0"/>
        <bgColor rgb="FFBFBFBF"/>
      </patternFill>
    </fill>
    <fill>
      <patternFill patternType="solid">
        <fgColor rgb="FFBFBFBF"/>
        <bgColor rgb="FFC0C0C0"/>
      </patternFill>
    </fill>
    <fill>
      <patternFill patternType="solid">
        <fgColor rgb="FFCCFFFF"/>
        <bgColor rgb="FFCCFFCC"/>
      </patternFill>
    </fill>
  </fills>
  <borders count="18">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style="thin">
        <color auto="1"/>
      </top>
      <bottom style="thin">
        <color auto="1"/>
      </bottom>
      <diagonal/>
    </border>
    <border>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19" fillId="0" borderId="0" applyBorder="0" applyProtection="0"/>
    <xf numFmtId="0" fontId="1" fillId="0" borderId="0"/>
  </cellStyleXfs>
  <cellXfs count="251">
    <xf numFmtId="0" fontId="0" fillId="0" borderId="0" xfId="0"/>
    <xf numFmtId="0" fontId="2" fillId="2" borderId="0" xfId="0" applyFont="1" applyFill="1" applyAlignment="1" applyProtection="1"/>
    <xf numFmtId="0" fontId="2" fillId="0" borderId="0" xfId="0" applyFont="1" applyAlignment="1" applyProtection="1"/>
    <xf numFmtId="49" fontId="2" fillId="0" borderId="0" xfId="0" applyNumberFormat="1" applyFont="1" applyAlignment="1" applyProtection="1"/>
    <xf numFmtId="0" fontId="3" fillId="0" borderId="0" xfId="0" applyFont="1" applyBorder="1" applyAlignment="1" applyProtection="1">
      <alignment vertical="center"/>
    </xf>
    <xf numFmtId="49" fontId="4" fillId="0" borderId="0" xfId="0" applyNumberFormat="1" applyFont="1" applyBorder="1" applyAlignment="1" applyProtection="1">
      <alignment horizontal="center"/>
    </xf>
    <xf numFmtId="0" fontId="4" fillId="0" borderId="0" xfId="0" applyFont="1" applyBorder="1" applyAlignment="1" applyProtection="1">
      <alignment horizontal="center"/>
    </xf>
    <xf numFmtId="0" fontId="2" fillId="0" borderId="0" xfId="0" applyFont="1" applyBorder="1" applyAlignment="1" applyProtection="1">
      <alignment horizontal="left"/>
    </xf>
    <xf numFmtId="0" fontId="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0" xfId="2" applyFont="1" applyBorder="1" applyAlignment="1" applyProtection="1">
      <alignment horizontal="left"/>
    </xf>
    <xf numFmtId="0" fontId="5" fillId="0" borderId="0" xfId="0" applyFont="1" applyBorder="1" applyAlignment="1" applyProtection="1">
      <alignment vertical="center"/>
    </xf>
    <xf numFmtId="49" fontId="2" fillId="0" borderId="0" xfId="0" applyNumberFormat="1" applyFont="1" applyBorder="1" applyAlignment="1" applyProtection="1"/>
    <xf numFmtId="0" fontId="5" fillId="0" borderId="0" xfId="0" applyFont="1" applyBorder="1" applyAlignment="1" applyProtection="1">
      <alignment horizontal="right" vertical="center"/>
    </xf>
    <xf numFmtId="1" fontId="5" fillId="0" borderId="0" xfId="0" applyNumberFormat="1" applyFont="1" applyBorder="1" applyAlignment="1" applyProtection="1">
      <alignment horizontal="left" vertical="center"/>
    </xf>
    <xf numFmtId="0" fontId="5" fillId="0" borderId="0" xfId="0" applyFont="1" applyBorder="1" applyAlignment="1" applyProtection="1">
      <alignment horizontal="right"/>
    </xf>
    <xf numFmtId="49" fontId="7" fillId="0" borderId="0" xfId="0" applyNumberFormat="1" applyFont="1" applyBorder="1" applyAlignment="1" applyProtection="1"/>
    <xf numFmtId="0" fontId="2" fillId="0" borderId="0" xfId="0" applyFont="1" applyBorder="1" applyAlignment="1" applyProtection="1"/>
    <xf numFmtId="49" fontId="8" fillId="0" borderId="0" xfId="0" applyNumberFormat="1" applyFont="1" applyBorder="1" applyAlignment="1" applyProtection="1">
      <alignment vertical="center"/>
      <protection locked="0"/>
    </xf>
    <xf numFmtId="49" fontId="10" fillId="0" borderId="0" xfId="0" applyNumberFormat="1" applyFont="1" applyBorder="1" applyAlignment="1" applyProtection="1"/>
    <xf numFmtId="49" fontId="9" fillId="0" borderId="0" xfId="0" applyNumberFormat="1" applyFont="1" applyBorder="1" applyAlignment="1" applyProtection="1"/>
    <xf numFmtId="49" fontId="8" fillId="0" borderId="0" xfId="0" applyNumberFormat="1" applyFont="1" applyBorder="1" applyAlignment="1" applyProtection="1">
      <alignment horizontal="left" vertical="center"/>
      <protection locked="0"/>
    </xf>
    <xf numFmtId="49" fontId="9" fillId="0" borderId="0" xfId="0" applyNumberFormat="1" applyFont="1" applyBorder="1" applyAlignment="1" applyProtection="1">
      <alignment horizontal="left"/>
    </xf>
    <xf numFmtId="49" fontId="11" fillId="0" borderId="0" xfId="0" applyNumberFormat="1" applyFont="1" applyBorder="1" applyAlignment="1" applyProtection="1"/>
    <xf numFmtId="49" fontId="8" fillId="0" borderId="0" xfId="0" applyNumberFormat="1" applyFont="1" applyBorder="1" applyAlignment="1" applyProtection="1">
      <alignment vertical="center"/>
    </xf>
    <xf numFmtId="49" fontId="4" fillId="0" borderId="0" xfId="0" applyNumberFormat="1" applyFont="1" applyBorder="1" applyAlignment="1" applyProtection="1">
      <alignment vertical="center"/>
    </xf>
    <xf numFmtId="0" fontId="2" fillId="2" borderId="0" xfId="0" applyFont="1" applyFill="1" applyBorder="1" applyAlignment="1" applyProtection="1"/>
    <xf numFmtId="0" fontId="0" fillId="0" borderId="0" xfId="0" applyBorder="1" applyAlignment="1" applyProtection="1">
      <alignment horizontal="left"/>
    </xf>
    <xf numFmtId="0" fontId="12" fillId="2" borderId="0" xfId="0" applyFont="1" applyFill="1" applyAlignment="1" applyProtection="1"/>
    <xf numFmtId="0" fontId="12" fillId="0" borderId="0" xfId="0" applyFont="1" applyAlignment="1" applyProtection="1"/>
    <xf numFmtId="49" fontId="12" fillId="0" borderId="0" xfId="0" applyNumberFormat="1" applyFont="1" applyAlignment="1" applyProtection="1"/>
    <xf numFmtId="0" fontId="12" fillId="0" borderId="0" xfId="0" applyFont="1" applyAlignment="1" applyProtection="1"/>
    <xf numFmtId="49" fontId="12" fillId="0" borderId="0" xfId="0" applyNumberFormat="1" applyFont="1" applyAlignment="1" applyProtection="1"/>
    <xf numFmtId="0" fontId="13" fillId="0" borderId="0" xfId="0" applyFont="1" applyBorder="1" applyAlignment="1" applyProtection="1">
      <alignment vertical="center"/>
    </xf>
    <xf numFmtId="49" fontId="10" fillId="0" borderId="0" xfId="0" applyNumberFormat="1" applyFont="1" applyBorder="1" applyAlignment="1" applyProtection="1">
      <alignment horizontal="center"/>
    </xf>
    <xf numFmtId="0" fontId="10" fillId="0" borderId="0" xfId="0" applyFont="1" applyBorder="1" applyAlignment="1" applyProtection="1">
      <alignment horizontal="center"/>
    </xf>
    <xf numFmtId="0" fontId="12" fillId="0" borderId="0" xfId="0" applyFont="1" applyBorder="1" applyAlignment="1" applyProtection="1">
      <alignment horizontal="left"/>
    </xf>
    <xf numFmtId="0" fontId="12" fillId="0" borderId="0" xfId="0" applyFont="1" applyBorder="1" applyAlignment="1" applyProtection="1">
      <alignment horizontal="center" vertical="center"/>
    </xf>
    <xf numFmtId="0" fontId="12" fillId="0" borderId="0" xfId="2" applyFont="1" applyBorder="1" applyAlignment="1" applyProtection="1">
      <alignment horizontal="left"/>
    </xf>
    <xf numFmtId="49" fontId="12" fillId="0" borderId="0" xfId="0" applyNumberFormat="1" applyFont="1" applyBorder="1" applyAlignment="1" applyProtection="1"/>
    <xf numFmtId="49" fontId="5" fillId="0" borderId="0" xfId="0" applyNumberFormat="1" applyFont="1" applyBorder="1" applyAlignment="1" applyProtection="1"/>
    <xf numFmtId="0" fontId="12" fillId="0" borderId="0" xfId="0" applyFont="1" applyBorder="1" applyAlignment="1" applyProtection="1"/>
    <xf numFmtId="0" fontId="10" fillId="0" borderId="0" xfId="0" applyFont="1" applyAlignment="1" applyProtection="1"/>
    <xf numFmtId="49" fontId="14" fillId="0" borderId="0" xfId="0" applyNumberFormat="1" applyFont="1" applyBorder="1" applyAlignment="1" applyProtection="1"/>
    <xf numFmtId="0" fontId="10" fillId="0" borderId="0" xfId="0" applyFont="1" applyBorder="1" applyAlignment="1" applyProtection="1"/>
    <xf numFmtId="0" fontId="10" fillId="0" borderId="0" xfId="2" applyFont="1" applyBorder="1" applyAlignment="1" applyProtection="1">
      <alignment horizontal="left"/>
    </xf>
    <xf numFmtId="0" fontId="10" fillId="0" borderId="0" xfId="0" applyFont="1" applyAlignment="1" applyProtection="1"/>
    <xf numFmtId="0" fontId="10" fillId="0" borderId="0" xfId="0" applyFont="1" applyBorder="1" applyAlignment="1" applyProtection="1">
      <alignment horizontal="left"/>
    </xf>
    <xf numFmtId="0" fontId="15" fillId="0" borderId="0" xfId="0" applyFont="1" applyAlignment="1">
      <alignment horizontal="justify" vertical="center" wrapText="1"/>
    </xf>
    <xf numFmtId="49" fontId="12" fillId="0" borderId="0" xfId="0" applyNumberFormat="1" applyFont="1" applyBorder="1" applyAlignment="1" applyProtection="1">
      <alignment horizontal="left" vertical="center"/>
      <protection locked="0"/>
    </xf>
    <xf numFmtId="49" fontId="10" fillId="0" borderId="0" xfId="0" applyNumberFormat="1" applyFont="1" applyBorder="1" applyAlignment="1" applyProtection="1">
      <alignment horizontal="left"/>
    </xf>
    <xf numFmtId="49" fontId="12" fillId="0" borderId="0" xfId="0" applyNumberFormat="1" applyFont="1" applyBorder="1" applyAlignment="1" applyProtection="1">
      <alignment vertical="center"/>
      <protection locked="0"/>
    </xf>
    <xf numFmtId="49" fontId="12" fillId="0" borderId="0" xfId="0" applyNumberFormat="1" applyFont="1" applyBorder="1" applyAlignment="1" applyProtection="1">
      <alignment vertical="center"/>
    </xf>
    <xf numFmtId="49" fontId="10" fillId="0" borderId="0" xfId="0" applyNumberFormat="1" applyFont="1" applyBorder="1" applyAlignment="1" applyProtection="1">
      <alignment vertical="center"/>
    </xf>
    <xf numFmtId="0" fontId="15" fillId="0" borderId="0" xfId="0" applyFont="1" applyBorder="1" applyAlignment="1" applyProtection="1">
      <alignment horizontal="left"/>
    </xf>
    <xf numFmtId="0" fontId="10" fillId="0" borderId="0" xfId="0" applyFont="1" applyBorder="1" applyAlignment="1" applyProtection="1">
      <alignment horizontal="right"/>
    </xf>
    <xf numFmtId="0" fontId="2" fillId="2" borderId="0" xfId="0" applyFont="1" applyFill="1" applyAlignment="1" applyProtection="1">
      <alignment vertical="center"/>
    </xf>
    <xf numFmtId="0" fontId="2" fillId="0" borderId="0" xfId="0" applyFont="1" applyAlignment="1" applyProtection="1">
      <alignment vertical="center" wrapText="1"/>
    </xf>
    <xf numFmtId="49" fontId="2" fillId="0" borderId="0" xfId="0" applyNumberFormat="1" applyFont="1" applyAlignment="1" applyProtection="1">
      <alignment vertical="center"/>
    </xf>
    <xf numFmtId="0" fontId="2" fillId="0" borderId="0" xfId="0" applyFont="1" applyAlignment="1" applyProtection="1">
      <alignment vertical="center"/>
    </xf>
    <xf numFmtId="0" fontId="3" fillId="2" borderId="1" xfId="0" applyFont="1" applyFill="1" applyBorder="1" applyAlignment="1" applyProtection="1">
      <alignment vertical="center"/>
    </xf>
    <xf numFmtId="49" fontId="4" fillId="2" borderId="2"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2" fillId="2" borderId="4" xfId="0" applyFont="1" applyFill="1" applyBorder="1" applyAlignment="1" applyProtection="1">
      <alignment horizontal="left" vertical="center" wrapText="1"/>
    </xf>
    <xf numFmtId="0" fontId="4" fillId="2" borderId="6" xfId="0" applyFont="1" applyFill="1" applyBorder="1" applyAlignment="1" applyProtection="1">
      <alignment horizontal="center" vertical="center"/>
    </xf>
    <xf numFmtId="0" fontId="2" fillId="0" borderId="0" xfId="2" applyFont="1" applyBorder="1" applyAlignment="1" applyProtection="1">
      <alignment horizontal="left" vertical="center" wrapText="1"/>
    </xf>
    <xf numFmtId="49" fontId="7" fillId="2" borderId="2" xfId="0" applyNumberFormat="1" applyFont="1" applyFill="1" applyBorder="1" applyAlignment="1" applyProtection="1">
      <alignment vertical="center"/>
    </xf>
    <xf numFmtId="0" fontId="2" fillId="2" borderId="6" xfId="0" applyFont="1" applyFill="1" applyBorder="1" applyAlignment="1" applyProtection="1">
      <alignment vertical="center"/>
    </xf>
    <xf numFmtId="49" fontId="7" fillId="2" borderId="0" xfId="0" applyNumberFormat="1" applyFont="1" applyFill="1" applyBorder="1" applyAlignment="1" applyProtection="1">
      <alignment vertical="center"/>
    </xf>
    <xf numFmtId="0" fontId="2" fillId="2" borderId="0" xfId="0" applyFont="1" applyFill="1" applyBorder="1" applyAlignment="1" applyProtection="1">
      <alignment vertical="center"/>
    </xf>
    <xf numFmtId="49" fontId="9" fillId="2" borderId="0" xfId="0" applyNumberFormat="1" applyFont="1" applyFill="1" applyBorder="1" applyAlignment="1" applyProtection="1">
      <alignment horizontal="right" vertical="center" wrapText="1"/>
    </xf>
    <xf numFmtId="0" fontId="4" fillId="4" borderId="7" xfId="0" applyFont="1" applyFill="1" applyBorder="1" applyAlignment="1" applyProtection="1">
      <alignment horizontal="center" vertical="center" wrapText="1"/>
      <protection locked="0"/>
    </xf>
    <xf numFmtId="49" fontId="10" fillId="2" borderId="0" xfId="0" applyNumberFormat="1" applyFont="1" applyFill="1" applyBorder="1" applyAlignment="1" applyProtection="1">
      <alignment horizontal="center" vertical="center" wrapText="1"/>
    </xf>
    <xf numFmtId="0" fontId="0" fillId="0" borderId="0" xfId="0" applyAlignment="1" applyProtection="1">
      <alignment horizontal="center" vertical="center"/>
    </xf>
    <xf numFmtId="0" fontId="2" fillId="0" borderId="0" xfId="0" applyFont="1" applyBorder="1" applyAlignment="1" applyProtection="1">
      <alignment vertical="center"/>
    </xf>
    <xf numFmtId="49" fontId="7" fillId="2" borderId="0" xfId="0" applyNumberFormat="1" applyFont="1" applyFill="1" applyBorder="1" applyAlignment="1" applyProtection="1">
      <alignment horizontal="right" vertical="center"/>
    </xf>
    <xf numFmtId="49" fontId="18" fillId="2" borderId="0" xfId="0" applyNumberFormat="1" applyFont="1" applyFill="1" applyBorder="1" applyAlignment="1" applyProtection="1">
      <alignment horizontal="left" vertical="center"/>
    </xf>
    <xf numFmtId="49" fontId="10" fillId="2" borderId="0" xfId="0" applyNumberFormat="1" applyFont="1" applyFill="1" applyBorder="1" applyAlignment="1" applyProtection="1">
      <alignment vertical="center"/>
    </xf>
    <xf numFmtId="49" fontId="9" fillId="2" borderId="0" xfId="0" applyNumberFormat="1" applyFont="1" applyFill="1" applyBorder="1" applyAlignment="1" applyProtection="1">
      <alignment vertical="center"/>
    </xf>
    <xf numFmtId="49" fontId="2" fillId="2" borderId="0" xfId="0" applyNumberFormat="1" applyFont="1" applyFill="1" applyBorder="1" applyAlignment="1" applyProtection="1">
      <alignment vertical="center"/>
    </xf>
    <xf numFmtId="49" fontId="9" fillId="2" borderId="0" xfId="0" applyNumberFormat="1" applyFont="1" applyFill="1" applyBorder="1" applyAlignment="1" applyProtection="1">
      <alignment horizontal="left" vertical="center"/>
    </xf>
    <xf numFmtId="0" fontId="4" fillId="2" borderId="10" xfId="0" applyFont="1" applyFill="1" applyBorder="1" applyAlignment="1" applyProtection="1">
      <alignment horizontal="right" vertical="center"/>
    </xf>
    <xf numFmtId="0" fontId="2" fillId="2" borderId="0" xfId="0" applyFont="1" applyFill="1" applyAlignment="1" applyProtection="1">
      <alignment vertical="center" wrapText="1"/>
    </xf>
    <xf numFmtId="49" fontId="2" fillId="2" borderId="0" xfId="0" applyNumberFormat="1" applyFont="1" applyFill="1" applyAlignment="1" applyProtection="1">
      <alignment vertical="center"/>
    </xf>
    <xf numFmtId="0" fontId="15" fillId="0" borderId="7" xfId="0" applyFont="1" applyBorder="1" applyAlignment="1">
      <alignment horizontal="justify" vertical="center" wrapText="1"/>
    </xf>
    <xf numFmtId="0" fontId="15" fillId="0" borderId="7" xfId="0" applyFont="1" applyBorder="1" applyAlignment="1">
      <alignment vertical="center" wrapText="1"/>
    </xf>
    <xf numFmtId="0" fontId="15" fillId="0" borderId="7" xfId="0" applyFont="1" applyBorder="1" applyAlignment="1">
      <alignment horizontal="right" vertical="center" wrapText="1"/>
    </xf>
    <xf numFmtId="0" fontId="15" fillId="0" borderId="7" xfId="0" applyFont="1" applyBorder="1" applyAlignment="1">
      <alignment vertical="center"/>
    </xf>
    <xf numFmtId="0" fontId="20" fillId="0" borderId="0" xfId="0" applyFont="1" applyAlignment="1">
      <alignment vertical="center"/>
    </xf>
    <xf numFmtId="0" fontId="21" fillId="0" borderId="0" xfId="0" applyFont="1" applyAlignment="1">
      <alignment vertical="center"/>
    </xf>
    <xf numFmtId="0" fontId="20" fillId="0" borderId="0" xfId="0" applyFont="1" applyAlignment="1">
      <alignment horizontal="center" vertical="center"/>
    </xf>
    <xf numFmtId="0" fontId="22" fillId="0" borderId="0" xfId="0" applyFont="1" applyAlignment="1">
      <alignment vertical="center"/>
    </xf>
    <xf numFmtId="0" fontId="14" fillId="0" borderId="0" xfId="0" applyFont="1" applyAlignment="1">
      <alignment vertical="center"/>
    </xf>
    <xf numFmtId="0" fontId="0" fillId="0" borderId="0" xfId="0" applyAlignment="1">
      <alignment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4" fillId="0" borderId="0" xfId="0" applyFont="1"/>
    <xf numFmtId="0" fontId="12"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right" vertical="center"/>
    </xf>
    <xf numFmtId="0" fontId="28" fillId="5" borderId="11" xfId="0" applyFont="1" applyFill="1" applyBorder="1" applyAlignment="1">
      <alignment horizontal="center" vertical="center" wrapText="1"/>
    </xf>
    <xf numFmtId="0" fontId="28" fillId="5" borderId="12" xfId="0" applyFont="1" applyFill="1" applyBorder="1" applyAlignment="1">
      <alignment horizontal="center" vertical="center" wrapText="1"/>
    </xf>
    <xf numFmtId="164" fontId="29" fillId="4" borderId="7" xfId="0" applyNumberFormat="1" applyFont="1" applyFill="1" applyBorder="1" applyAlignment="1" applyProtection="1">
      <alignment horizontal="center" vertical="center" wrapText="1"/>
      <protection locked="0"/>
    </xf>
    <xf numFmtId="49" fontId="29" fillId="4" borderId="7" xfId="0" applyNumberFormat="1" applyFont="1" applyFill="1" applyBorder="1" applyAlignment="1" applyProtection="1">
      <alignment horizontal="center" vertical="center" wrapText="1"/>
      <protection locked="0"/>
    </xf>
    <xf numFmtId="49" fontId="29" fillId="4" borderId="7" xfId="0" applyNumberFormat="1" applyFont="1" applyFill="1" applyBorder="1" applyAlignment="1" applyProtection="1">
      <alignment horizontal="left" vertical="center" wrapText="1"/>
      <protection locked="0"/>
    </xf>
    <xf numFmtId="1" fontId="29" fillId="4" borderId="7" xfId="0" applyNumberFormat="1" applyFont="1" applyFill="1" applyBorder="1" applyAlignment="1" applyProtection="1">
      <alignment horizontal="center" vertical="center" wrapText="1"/>
      <protection locked="0"/>
    </xf>
    <xf numFmtId="165" fontId="29" fillId="4" borderId="7" xfId="0" applyNumberFormat="1" applyFont="1" applyFill="1" applyBorder="1" applyAlignment="1" applyProtection="1">
      <alignment horizontal="center" vertical="center" wrapText="1"/>
      <protection locked="0"/>
    </xf>
    <xf numFmtId="3" fontId="29" fillId="4" borderId="7" xfId="0" applyNumberFormat="1" applyFont="1" applyFill="1" applyBorder="1" applyAlignment="1" applyProtection="1">
      <alignment horizontal="left" vertical="center" wrapText="1"/>
      <protection locked="0"/>
    </xf>
    <xf numFmtId="3" fontId="29" fillId="4" borderId="7" xfId="0" applyNumberFormat="1" applyFont="1" applyFill="1" applyBorder="1" applyAlignment="1" applyProtection="1">
      <alignment horizontal="center" vertical="center" wrapText="1"/>
      <protection locked="0"/>
    </xf>
    <xf numFmtId="0" fontId="0" fillId="4" borderId="7" xfId="0" applyFont="1" applyFill="1" applyBorder="1" applyAlignment="1">
      <alignment wrapText="1"/>
    </xf>
    <xf numFmtId="49" fontId="29" fillId="4" borderId="11" xfId="0" applyNumberFormat="1" applyFont="1" applyFill="1" applyBorder="1" applyAlignment="1" applyProtection="1">
      <alignment horizontal="center" vertical="center" wrapText="1"/>
      <protection locked="0"/>
    </xf>
    <xf numFmtId="0" fontId="30" fillId="0" borderId="0" xfId="0" applyFont="1" applyAlignment="1">
      <alignment vertical="center"/>
    </xf>
    <xf numFmtId="0" fontId="31" fillId="0" borderId="0" xfId="0" applyFont="1" applyAlignment="1">
      <alignment vertical="center"/>
    </xf>
    <xf numFmtId="0" fontId="20" fillId="0" borderId="0" xfId="0" applyFont="1" applyAlignment="1">
      <alignment horizontal="center" vertical="center" wrapText="1"/>
    </xf>
    <xf numFmtId="164" fontId="20" fillId="0" borderId="0" xfId="0" applyNumberFormat="1" applyFont="1" applyAlignment="1">
      <alignment horizontal="center" vertical="center"/>
    </xf>
    <xf numFmtId="166" fontId="20" fillId="0" borderId="0" xfId="0" applyNumberFormat="1" applyFont="1" applyAlignment="1" applyProtection="1">
      <alignment horizontal="center" vertical="center"/>
      <protection locked="0"/>
    </xf>
    <xf numFmtId="1" fontId="20" fillId="0" borderId="0" xfId="0" applyNumberFormat="1" applyFont="1" applyAlignment="1">
      <alignment vertical="center"/>
    </xf>
    <xf numFmtId="0" fontId="22" fillId="0" borderId="0" xfId="0" applyFont="1"/>
    <xf numFmtId="0" fontId="14" fillId="0" borderId="0" xfId="0" applyFont="1"/>
    <xf numFmtId="0" fontId="12" fillId="0" borderId="0" xfId="0" applyFont="1"/>
    <xf numFmtId="0" fontId="25" fillId="0" borderId="0" xfId="0" applyFont="1"/>
    <xf numFmtId="0" fontId="32" fillId="0" borderId="0" xfId="0" applyFont="1"/>
    <xf numFmtId="0" fontId="26" fillId="0" borderId="0" xfId="0" applyFont="1"/>
    <xf numFmtId="0" fontId="27" fillId="0" borderId="0" xfId="0" applyFont="1" applyBorder="1" applyAlignment="1">
      <alignment horizontal="right"/>
    </xf>
    <xf numFmtId="166" fontId="29" fillId="4" borderId="7" xfId="0" applyNumberFormat="1" applyFont="1" applyFill="1" applyBorder="1" applyAlignment="1" applyProtection="1">
      <alignment horizontal="center" vertical="center" wrapText="1"/>
      <protection locked="0"/>
    </xf>
    <xf numFmtId="3" fontId="29" fillId="4" borderId="7" xfId="0" applyNumberFormat="1" applyFont="1" applyFill="1" applyBorder="1" applyAlignment="1" applyProtection="1">
      <alignment vertical="center" wrapText="1"/>
      <protection locked="0"/>
    </xf>
    <xf numFmtId="0" fontId="30" fillId="0" borderId="0" xfId="0" applyFont="1" applyAlignment="1"/>
    <xf numFmtId="0" fontId="31" fillId="0" borderId="0" xfId="0" applyFont="1"/>
    <xf numFmtId="0" fontId="20" fillId="0" borderId="0" xfId="0" applyFont="1"/>
    <xf numFmtId="1" fontId="20" fillId="0" borderId="0" xfId="0" applyNumberFormat="1" applyFont="1"/>
    <xf numFmtId="0" fontId="15" fillId="0" borderId="0" xfId="0" applyFont="1" applyAlignment="1" applyProtection="1">
      <alignment vertical="center"/>
    </xf>
    <xf numFmtId="0" fontId="14" fillId="0" borderId="0" xfId="0" applyFont="1" applyAlignment="1" applyProtection="1">
      <alignment vertical="center"/>
    </xf>
    <xf numFmtId="0" fontId="33" fillId="0" borderId="0" xfId="0" applyFont="1" applyAlignment="1" applyProtection="1">
      <alignment vertical="center"/>
    </xf>
    <xf numFmtId="0" fontId="12" fillId="0" borderId="0" xfId="0" applyFont="1" applyAlignment="1" applyProtection="1">
      <alignment vertical="center"/>
    </xf>
    <xf numFmtId="0" fontId="34" fillId="0" borderId="0" xfId="0" applyFont="1" applyAlignment="1" applyProtection="1">
      <alignment vertical="center"/>
    </xf>
    <xf numFmtId="0" fontId="12" fillId="2" borderId="0" xfId="0" applyFont="1" applyFill="1" applyAlignment="1" applyProtection="1">
      <alignment vertical="center"/>
    </xf>
    <xf numFmtId="0" fontId="10" fillId="2" borderId="0" xfId="0" applyFont="1" applyFill="1" applyBorder="1" applyAlignment="1" applyProtection="1">
      <alignment horizontal="left" vertical="center"/>
    </xf>
    <xf numFmtId="49" fontId="10" fillId="0" borderId="0" xfId="0" applyNumberFormat="1" applyFont="1" applyBorder="1" applyAlignment="1" applyProtection="1">
      <alignment horizontal="right" vertical="center"/>
    </xf>
    <xf numFmtId="0" fontId="29" fillId="4" borderId="7" xfId="0" applyFont="1" applyFill="1" applyBorder="1" applyAlignment="1" applyProtection="1">
      <alignment horizontal="center" vertical="center" wrapText="1"/>
      <protection locked="0"/>
    </xf>
    <xf numFmtId="49" fontId="5" fillId="0" borderId="0" xfId="0" applyNumberFormat="1" applyFont="1" applyBorder="1" applyAlignment="1" applyProtection="1">
      <alignment vertical="center"/>
    </xf>
    <xf numFmtId="0" fontId="12" fillId="0" borderId="0" xfId="0" applyFont="1" applyBorder="1" applyAlignment="1" applyProtection="1">
      <alignment vertical="center"/>
    </xf>
    <xf numFmtId="0" fontId="12" fillId="0" borderId="0" xfId="2" applyFont="1" applyBorder="1" applyAlignment="1" applyProtection="1">
      <alignment horizontal="left" vertical="center"/>
    </xf>
    <xf numFmtId="0" fontId="35" fillId="0" borderId="0" xfId="0" applyFont="1" applyAlignment="1" applyProtection="1">
      <alignment vertical="center"/>
    </xf>
    <xf numFmtId="0" fontId="36" fillId="0" borderId="0" xfId="0" applyFont="1" applyAlignment="1" applyProtection="1">
      <alignment vertical="center"/>
    </xf>
    <xf numFmtId="49" fontId="12" fillId="2" borderId="0" xfId="0" applyNumberFormat="1" applyFont="1" applyFill="1" applyBorder="1" applyAlignment="1" applyProtection="1">
      <alignment vertical="center" wrapText="1"/>
    </xf>
    <xf numFmtId="164" fontId="12" fillId="4" borderId="7" xfId="0" applyNumberFormat="1" applyFont="1" applyFill="1" applyBorder="1" applyAlignment="1" applyProtection="1">
      <alignment horizontal="center" vertical="center"/>
      <protection locked="0"/>
    </xf>
    <xf numFmtId="3" fontId="12" fillId="4" borderId="7" xfId="0" applyNumberFormat="1" applyFont="1" applyFill="1" applyBorder="1" applyAlignment="1" applyProtection="1">
      <alignment horizontal="center" vertical="center" wrapText="1"/>
    </xf>
    <xf numFmtId="0" fontId="37" fillId="0" borderId="0" xfId="0" applyFont="1" applyAlignment="1" applyProtection="1">
      <alignment vertical="center"/>
    </xf>
    <xf numFmtId="0" fontId="15" fillId="0" borderId="0" xfId="0" applyFont="1" applyAlignment="1" applyProtection="1">
      <alignment horizontal="right" vertical="center"/>
    </xf>
    <xf numFmtId="49" fontId="12" fillId="4" borderId="7" xfId="0" applyNumberFormat="1" applyFont="1" applyFill="1" applyBorder="1" applyAlignment="1" applyProtection="1">
      <alignment horizontal="center" vertical="center"/>
    </xf>
    <xf numFmtId="0" fontId="10" fillId="0" borderId="0" xfId="0" applyFont="1" applyAlignment="1" applyProtection="1">
      <alignment vertical="center"/>
    </xf>
    <xf numFmtId="49" fontId="12" fillId="0" borderId="0" xfId="0" applyNumberFormat="1" applyFont="1" applyBorder="1" applyAlignment="1" applyProtection="1">
      <alignment horizontal="center" vertical="center"/>
    </xf>
    <xf numFmtId="0" fontId="41" fillId="2" borderId="0" xfId="0" applyFont="1" applyFill="1" applyBorder="1" applyAlignment="1" applyProtection="1">
      <alignment horizontal="center" vertical="center"/>
    </xf>
    <xf numFmtId="0" fontId="15" fillId="0" borderId="0" xfId="0" applyFont="1" applyAlignment="1">
      <alignment vertical="center"/>
    </xf>
    <xf numFmtId="49" fontId="42" fillId="0" borderId="0" xfId="0" applyNumberFormat="1" applyFont="1" applyBorder="1" applyAlignment="1" applyProtection="1">
      <alignment horizontal="left" vertical="center"/>
    </xf>
    <xf numFmtId="49" fontId="43" fillId="0" borderId="0" xfId="0" applyNumberFormat="1" applyFont="1" applyBorder="1" applyAlignment="1" applyProtection="1">
      <alignment horizontal="left" vertical="center"/>
    </xf>
    <xf numFmtId="0" fontId="44" fillId="4" borderId="7" xfId="0" applyFont="1" applyFill="1" applyBorder="1" applyAlignment="1">
      <alignment horizontal="center" wrapText="1"/>
    </xf>
    <xf numFmtId="0" fontId="12" fillId="4" borderId="7" xfId="0" applyFont="1" applyFill="1" applyBorder="1" applyAlignment="1" applyProtection="1">
      <alignment horizontal="center" vertical="center" wrapText="1"/>
      <protection locked="0"/>
    </xf>
    <xf numFmtId="0" fontId="33" fillId="0" borderId="0" xfId="0" applyFont="1" applyAlignment="1">
      <alignment vertical="center"/>
    </xf>
    <xf numFmtId="0" fontId="34" fillId="0" borderId="0" xfId="0" applyFont="1" applyAlignment="1">
      <alignment vertical="center"/>
    </xf>
    <xf numFmtId="164" fontId="12" fillId="4" borderId="7" xfId="0" applyNumberFormat="1" applyFont="1" applyFill="1" applyBorder="1" applyAlignment="1" applyProtection="1">
      <alignment horizontal="center" vertical="center"/>
    </xf>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10" fillId="0" borderId="0" xfId="0" applyFont="1" applyAlignment="1">
      <alignment vertical="center"/>
    </xf>
    <xf numFmtId="0" fontId="32" fillId="0" borderId="0" xfId="0" applyFont="1" applyAlignment="1">
      <alignment vertical="center"/>
    </xf>
    <xf numFmtId="0" fontId="45" fillId="0" borderId="0" xfId="0" applyFont="1" applyAlignment="1">
      <alignment horizontal="right" vertical="center"/>
    </xf>
    <xf numFmtId="0" fontId="28" fillId="5" borderId="7" xfId="0" applyFont="1" applyFill="1" applyBorder="1" applyAlignment="1">
      <alignment horizontal="center" vertical="center" wrapText="1"/>
    </xf>
    <xf numFmtId="4" fontId="15" fillId="4" borderId="7" xfId="0" applyNumberFormat="1" applyFont="1" applyFill="1" applyBorder="1" applyAlignment="1">
      <alignment horizontal="center" vertical="center"/>
    </xf>
    <xf numFmtId="4" fontId="29" fillId="4" borderId="7" xfId="0" applyNumberFormat="1" applyFont="1" applyFill="1" applyBorder="1" applyAlignment="1" applyProtection="1">
      <alignment vertical="center" wrapText="1"/>
      <protection locked="0"/>
    </xf>
    <xf numFmtId="3" fontId="15" fillId="4" borderId="7" xfId="0" applyNumberFormat="1" applyFont="1" applyFill="1" applyBorder="1" applyAlignment="1">
      <alignment horizontal="center" vertical="center"/>
    </xf>
    <xf numFmtId="0" fontId="46" fillId="0" borderId="0" xfId="0" applyFont="1" applyBorder="1" applyAlignment="1">
      <alignment horizontal="center" vertical="center" wrapText="1"/>
    </xf>
    <xf numFmtId="4" fontId="46" fillId="0" borderId="0" xfId="0" applyNumberFormat="1" applyFont="1" applyBorder="1" applyAlignment="1">
      <alignment vertical="center" wrapText="1"/>
    </xf>
    <xf numFmtId="167" fontId="29" fillId="4" borderId="7" xfId="0" applyNumberFormat="1" applyFont="1" applyFill="1" applyBorder="1" applyAlignment="1" applyProtection="1">
      <alignment vertical="center" wrapText="1"/>
      <protection locked="0"/>
    </xf>
    <xf numFmtId="0" fontId="32" fillId="0" borderId="14" xfId="0" applyFont="1" applyBorder="1" applyAlignment="1">
      <alignment horizontal="left" vertical="center"/>
    </xf>
    <xf numFmtId="0" fontId="32" fillId="0" borderId="8" xfId="0" applyFont="1" applyBorder="1" applyAlignment="1">
      <alignment horizontal="left" vertical="center"/>
    </xf>
    <xf numFmtId="4" fontId="28" fillId="7" borderId="7" xfId="0" applyNumberFormat="1" applyFont="1" applyFill="1" applyBorder="1" applyAlignment="1">
      <alignment vertical="center" wrapText="1"/>
    </xf>
    <xf numFmtId="0" fontId="32" fillId="0" borderId="0" xfId="0" applyFont="1" applyAlignment="1">
      <alignment horizontal="left" vertical="center"/>
    </xf>
    <xf numFmtId="0" fontId="15" fillId="0" borderId="0" xfId="0" applyFont="1" applyAlignment="1">
      <alignment horizontal="right" vertical="center"/>
    </xf>
    <xf numFmtId="49" fontId="12" fillId="2" borderId="0" xfId="0" applyNumberFormat="1" applyFont="1" applyFill="1" applyBorder="1" applyAlignment="1" applyProtection="1">
      <alignment vertical="center"/>
    </xf>
    <xf numFmtId="2" fontId="15" fillId="0" borderId="0" xfId="0" applyNumberFormat="1" applyFont="1" applyAlignment="1">
      <alignment vertical="center"/>
    </xf>
    <xf numFmtId="49" fontId="38" fillId="2" borderId="0" xfId="0" applyNumberFormat="1" applyFont="1" applyFill="1" applyBorder="1" applyAlignment="1" applyProtection="1">
      <alignment vertical="center"/>
    </xf>
    <xf numFmtId="49" fontId="12" fillId="2" borderId="0" xfId="0" applyNumberFormat="1" applyFont="1" applyFill="1" applyBorder="1" applyAlignment="1" applyProtection="1">
      <alignment horizontal="left" vertical="center"/>
    </xf>
    <xf numFmtId="0" fontId="47" fillId="0" borderId="0" xfId="0" applyFont="1" applyAlignment="1">
      <alignment vertical="center"/>
    </xf>
    <xf numFmtId="164" fontId="12" fillId="4" borderId="12" xfId="0" applyNumberFormat="1" applyFont="1" applyFill="1" applyBorder="1" applyAlignment="1" applyProtection="1">
      <alignment horizontal="center" vertical="center" wrapText="1"/>
    </xf>
    <xf numFmtId="3" fontId="48" fillId="4" borderId="7" xfId="0" applyNumberFormat="1" applyFont="1" applyFill="1" applyBorder="1" applyAlignment="1" applyProtection="1">
      <alignment horizontal="left" vertical="center" wrapText="1"/>
      <protection locked="0"/>
    </xf>
    <xf numFmtId="3" fontId="49" fillId="4" borderId="12" xfId="0" applyNumberFormat="1" applyFont="1" applyFill="1" applyBorder="1" applyAlignment="1" applyProtection="1">
      <alignment horizontal="left" vertical="center" wrapText="1"/>
      <protection locked="0"/>
    </xf>
    <xf numFmtId="164" fontId="12" fillId="4" borderId="7" xfId="0" applyNumberFormat="1" applyFont="1" applyFill="1" applyBorder="1" applyAlignment="1" applyProtection="1">
      <alignment horizontal="center" vertical="center" wrapText="1"/>
    </xf>
    <xf numFmtId="0" fontId="45" fillId="0" borderId="0" xfId="0" applyFont="1" applyAlignment="1">
      <alignment vertical="center"/>
    </xf>
    <xf numFmtId="0" fontId="30" fillId="0" borderId="0" xfId="0" applyFont="1" applyAlignment="1">
      <alignment horizontal="center" vertical="center" wrapText="1"/>
    </xf>
    <xf numFmtId="164" fontId="30" fillId="0" borderId="0" xfId="0" applyNumberFormat="1" applyFont="1" applyAlignment="1">
      <alignment horizontal="center" vertical="center"/>
    </xf>
    <xf numFmtId="166" fontId="30" fillId="0" borderId="0" xfId="0" applyNumberFormat="1" applyFont="1" applyAlignment="1" applyProtection="1">
      <alignment horizontal="center" vertical="center"/>
      <protection locked="0"/>
    </xf>
    <xf numFmtId="0" fontId="12" fillId="4" borderId="7" xfId="0" applyFont="1" applyFill="1" applyBorder="1" applyAlignment="1" applyProtection="1">
      <alignment horizontal="center" vertical="center" wrapText="1"/>
    </xf>
    <xf numFmtId="49" fontId="5" fillId="0" borderId="0" xfId="0" applyNumberFormat="1" applyFont="1" applyBorder="1" applyAlignment="1" applyProtection="1">
      <alignment horizontal="center" vertical="center"/>
    </xf>
    <xf numFmtId="0" fontId="50" fillId="0" borderId="0" xfId="0" applyFont="1" applyAlignment="1">
      <alignment vertical="center"/>
    </xf>
    <xf numFmtId="0" fontId="18" fillId="0" borderId="0" xfId="2" applyFont="1" applyBorder="1" applyAlignment="1" applyProtection="1">
      <alignment horizontal="left" vertical="center"/>
    </xf>
    <xf numFmtId="0" fontId="18" fillId="0" borderId="0" xfId="0" applyFont="1" applyAlignment="1" applyProtection="1">
      <alignment vertical="center"/>
    </xf>
    <xf numFmtId="168" fontId="15" fillId="0" borderId="0" xfId="0" applyNumberFormat="1" applyFont="1" applyAlignment="1">
      <alignment vertical="center"/>
    </xf>
    <xf numFmtId="0" fontId="12" fillId="0" borderId="0" xfId="0" applyFont="1" applyAlignment="1" applyProtection="1">
      <alignment horizontal="left" vertical="center"/>
    </xf>
    <xf numFmtId="0" fontId="21" fillId="4" borderId="7" xfId="0" applyFont="1" applyFill="1" applyBorder="1" applyAlignment="1">
      <alignment wrapText="1"/>
    </xf>
    <xf numFmtId="49" fontId="8" fillId="4" borderId="7" xfId="0" applyNumberFormat="1" applyFont="1" applyFill="1" applyBorder="1" applyAlignment="1" applyProtection="1">
      <alignment horizontal="left" vertical="center" wrapText="1"/>
      <protection locked="0"/>
    </xf>
    <xf numFmtId="49" fontId="10" fillId="0" borderId="0" xfId="0" applyNumberFormat="1" applyFont="1" applyBorder="1" applyAlignment="1" applyProtection="1">
      <alignment horizontal="right"/>
    </xf>
    <xf numFmtId="49" fontId="4" fillId="4" borderId="7" xfId="0" applyNumberFormat="1" applyFont="1" applyFill="1" applyBorder="1" applyAlignment="1" applyProtection="1">
      <alignment horizontal="center" vertical="center" wrapText="1"/>
      <protection locked="0"/>
    </xf>
    <xf numFmtId="49" fontId="29" fillId="4" borderId="7" xfId="0" applyNumberFormat="1" applyFont="1" applyFill="1" applyBorder="1" applyAlignment="1" applyProtection="1">
      <alignment horizontal="center" vertical="center" wrapText="1"/>
      <protection locked="0"/>
    </xf>
    <xf numFmtId="0" fontId="0" fillId="4" borderId="7" xfId="0" applyFill="1" applyBorder="1" applyAlignment="1">
      <alignment vertical="center" wrapText="1"/>
    </xf>
    <xf numFmtId="0" fontId="0" fillId="4" borderId="7" xfId="0" applyFont="1" applyFill="1" applyBorder="1" applyAlignment="1">
      <alignment vertical="center" wrapText="1"/>
    </xf>
    <xf numFmtId="49" fontId="0" fillId="4" borderId="7" xfId="0" applyNumberFormat="1" applyFont="1" applyFill="1" applyBorder="1" applyAlignment="1">
      <alignment vertical="center" wrapText="1"/>
    </xf>
    <xf numFmtId="0" fontId="0" fillId="4" borderId="7" xfId="0" applyFont="1" applyFill="1" applyBorder="1" applyAlignment="1">
      <alignment horizontal="center" vertical="center" wrapText="1"/>
    </xf>
    <xf numFmtId="49" fontId="12" fillId="2" borderId="0" xfId="0" applyNumberFormat="1" applyFont="1" applyFill="1" applyBorder="1" applyAlignment="1" applyProtection="1">
      <alignment vertical="center" wrapText="1"/>
    </xf>
    <xf numFmtId="49" fontId="29" fillId="4" borderId="7" xfId="0" applyNumberFormat="1" applyFont="1" applyFill="1" applyBorder="1" applyAlignment="1" applyProtection="1">
      <alignment horizontal="center" vertical="center" wrapText="1"/>
      <protection locked="0"/>
    </xf>
    <xf numFmtId="49" fontId="12" fillId="2" borderId="0" xfId="0" applyNumberFormat="1" applyFont="1" applyFill="1" applyBorder="1" applyAlignment="1" applyProtection="1">
      <alignment vertical="center" wrapText="1"/>
    </xf>
    <xf numFmtId="49" fontId="29" fillId="4" borderId="7" xfId="0" applyNumberFormat="1" applyFont="1" applyFill="1" applyBorder="1" applyAlignment="1" applyProtection="1">
      <alignment horizontal="center" vertical="center" wrapText="1"/>
      <protection locked="0"/>
    </xf>
    <xf numFmtId="3" fontId="51" fillId="4" borderId="7" xfId="0" applyNumberFormat="1" applyFont="1" applyFill="1" applyBorder="1" applyAlignment="1" applyProtection="1">
      <alignment horizontal="left" vertical="center" wrapText="1"/>
      <protection locked="0"/>
    </xf>
    <xf numFmtId="49" fontId="6" fillId="0" borderId="0" xfId="0" applyNumberFormat="1" applyFont="1" applyBorder="1" applyAlignment="1" applyProtection="1">
      <alignment horizontal="center" vertical="center" wrapText="1"/>
    </xf>
    <xf numFmtId="49" fontId="9" fillId="0" borderId="0" xfId="0" applyNumberFormat="1" applyFont="1" applyBorder="1" applyAlignment="1" applyProtection="1">
      <alignment horizontal="center"/>
    </xf>
    <xf numFmtId="49" fontId="5" fillId="3" borderId="5" xfId="0" applyNumberFormat="1" applyFont="1" applyFill="1" applyBorder="1" applyAlignment="1" applyProtection="1">
      <alignment horizontal="center" vertical="center" wrapText="1" shrinkToFit="1"/>
    </xf>
    <xf numFmtId="0" fontId="16" fillId="2" borderId="4" xfId="0" applyFont="1" applyFill="1" applyBorder="1" applyAlignment="1" applyProtection="1">
      <alignment horizontal="center" vertical="center"/>
    </xf>
    <xf numFmtId="49" fontId="17" fillId="0" borderId="0" xfId="0" applyNumberFormat="1" applyFont="1" applyBorder="1" applyAlignment="1" applyProtection="1">
      <alignment vertical="center" wrapText="1"/>
    </xf>
    <xf numFmtId="49" fontId="9" fillId="2" borderId="8" xfId="0" applyNumberFormat="1" applyFont="1" applyFill="1" applyBorder="1" applyAlignment="1" applyProtection="1">
      <alignment horizontal="right" vertical="center"/>
    </xf>
    <xf numFmtId="49" fontId="10" fillId="4" borderId="7" xfId="0" applyNumberFormat="1" applyFont="1" applyFill="1" applyBorder="1" applyAlignment="1" applyProtection="1">
      <alignment horizontal="center" vertical="center" wrapText="1"/>
      <protection locked="0"/>
    </xf>
    <xf numFmtId="0" fontId="19" fillId="0" borderId="15" xfId="1" applyBorder="1" applyProtection="1">
      <protection locked="0"/>
    </xf>
    <xf numFmtId="0" fontId="19" fillId="0" borderId="16" xfId="1" applyBorder="1" applyProtection="1">
      <protection locked="0"/>
    </xf>
    <xf numFmtId="0" fontId="19" fillId="0" borderId="17" xfId="1" applyBorder="1" applyProtection="1">
      <protection locked="0"/>
    </xf>
    <xf numFmtId="0" fontId="2" fillId="2" borderId="9" xfId="0" applyFont="1" applyFill="1" applyBorder="1" applyAlignment="1" applyProtection="1">
      <alignment horizontal="left" vertical="center" wrapText="1"/>
    </xf>
    <xf numFmtId="49" fontId="8" fillId="4" borderId="7" xfId="0" applyNumberFormat="1" applyFont="1" applyFill="1" applyBorder="1" applyAlignment="1" applyProtection="1">
      <alignment vertical="center"/>
      <protection locked="0"/>
    </xf>
    <xf numFmtId="49" fontId="8" fillId="4" borderId="7" xfId="0" applyNumberFormat="1" applyFont="1" applyFill="1" applyBorder="1" applyAlignment="1" applyProtection="1">
      <alignment horizontal="left" vertical="center"/>
      <protection locked="0"/>
    </xf>
    <xf numFmtId="0" fontId="30" fillId="0" borderId="0" xfId="0" applyFont="1" applyBorder="1" applyAlignment="1">
      <alignment horizontal="left" vertical="center" wrapText="1"/>
    </xf>
    <xf numFmtId="49" fontId="12" fillId="2" borderId="0" xfId="0" applyNumberFormat="1" applyFont="1" applyFill="1" applyBorder="1" applyAlignment="1" applyProtection="1">
      <alignment vertical="center" wrapText="1"/>
    </xf>
    <xf numFmtId="49" fontId="12" fillId="2" borderId="0" xfId="0" applyNumberFormat="1" applyFont="1" applyFill="1" applyBorder="1" applyAlignment="1" applyProtection="1">
      <alignment horizontal="left" vertical="center" wrapText="1"/>
    </xf>
    <xf numFmtId="49" fontId="12" fillId="0" borderId="0" xfId="0" applyNumberFormat="1" applyFont="1" applyBorder="1" applyAlignment="1" applyProtection="1">
      <alignment vertical="center" wrapText="1"/>
    </xf>
    <xf numFmtId="49" fontId="38" fillId="2" borderId="0" xfId="0" applyNumberFormat="1" applyFont="1" applyFill="1" applyBorder="1" applyAlignment="1" applyProtection="1">
      <alignment vertical="center" wrapText="1"/>
    </xf>
    <xf numFmtId="49" fontId="12" fillId="4" borderId="7" xfId="0" applyNumberFormat="1" applyFont="1" applyFill="1" applyBorder="1" applyAlignment="1" applyProtection="1">
      <alignment horizontal="left" vertical="center" wrapText="1"/>
      <protection locked="0"/>
    </xf>
    <xf numFmtId="164" fontId="12" fillId="4" borderId="7" xfId="0" applyNumberFormat="1" applyFont="1" applyFill="1" applyBorder="1" applyAlignment="1" applyProtection="1">
      <alignment horizontal="center" vertical="center"/>
    </xf>
    <xf numFmtId="49" fontId="12" fillId="4" borderId="7" xfId="0" applyNumberFormat="1" applyFont="1" applyFill="1" applyBorder="1" applyAlignment="1" applyProtection="1">
      <alignment vertical="center" wrapText="1"/>
    </xf>
    <xf numFmtId="3" fontId="12" fillId="4" borderId="7" xfId="0" applyNumberFormat="1" applyFont="1" applyFill="1" applyBorder="1" applyAlignment="1" applyProtection="1">
      <alignment horizontal="center" vertical="center" wrapText="1"/>
    </xf>
    <xf numFmtId="0" fontId="32" fillId="0" borderId="13" xfId="0" applyFont="1" applyBorder="1" applyAlignment="1">
      <alignment horizontal="left" vertical="center" wrapText="1"/>
    </xf>
    <xf numFmtId="49" fontId="12" fillId="4" borderId="7" xfId="0" applyNumberFormat="1" applyFont="1" applyFill="1" applyBorder="1" applyAlignment="1" applyProtection="1">
      <alignment horizontal="center" vertical="center" wrapText="1"/>
      <protection locked="0"/>
    </xf>
    <xf numFmtId="0" fontId="32" fillId="0" borderId="14" xfId="0" applyFont="1" applyBorder="1" applyAlignment="1">
      <alignment horizontal="left" vertical="center" wrapText="1"/>
    </xf>
    <xf numFmtId="0" fontId="10" fillId="6" borderId="7" xfId="0" applyFont="1" applyFill="1" applyBorder="1" applyAlignment="1">
      <alignment horizontal="center" vertical="center"/>
    </xf>
    <xf numFmtId="49" fontId="41" fillId="4" borderId="7" xfId="0" applyNumberFormat="1" applyFont="1" applyFill="1" applyBorder="1" applyAlignment="1" applyProtection="1">
      <alignment horizontal="center" vertical="center" wrapText="1"/>
      <protection locked="0"/>
    </xf>
    <xf numFmtId="0" fontId="12" fillId="4" borderId="7" xfId="0" applyFont="1" applyFill="1" applyBorder="1" applyAlignment="1" applyProtection="1">
      <alignment vertical="center" wrapText="1"/>
    </xf>
    <xf numFmtId="49" fontId="51" fillId="4" borderId="7" xfId="0" applyNumberFormat="1" applyFont="1" applyFill="1" applyBorder="1" applyAlignment="1" applyProtection="1">
      <alignment horizontal="left" vertical="center" wrapText="1"/>
      <protection locked="0"/>
    </xf>
    <xf numFmtId="0" fontId="45" fillId="0" borderId="0" xfId="0" applyFont="1" applyBorder="1" applyAlignment="1">
      <alignment vertical="center"/>
    </xf>
    <xf numFmtId="0" fontId="12" fillId="4" borderId="7" xfId="0" applyFont="1" applyFill="1" applyBorder="1" applyAlignment="1" applyProtection="1">
      <alignment horizontal="left" vertical="center" wrapText="1"/>
      <protection locked="0"/>
    </xf>
    <xf numFmtId="0" fontId="12" fillId="4" borderId="7" xfId="0" applyFont="1" applyFill="1" applyBorder="1" applyAlignment="1" applyProtection="1">
      <alignment horizontal="left" vertical="center" wrapText="1"/>
    </xf>
    <xf numFmtId="0" fontId="18" fillId="0" borderId="0" xfId="0" applyFont="1" applyBorder="1" applyAlignment="1" applyProtection="1">
      <alignment horizontal="center" vertical="top" wrapText="1"/>
    </xf>
    <xf numFmtId="49" fontId="10" fillId="0" borderId="8" xfId="0" applyNumberFormat="1" applyFont="1" applyBorder="1" applyAlignment="1" applyProtection="1">
      <alignment horizontal="right" vertical="center" wrapText="1"/>
    </xf>
    <xf numFmtId="0" fontId="12" fillId="4" borderId="7" xfId="0" applyFont="1" applyFill="1" applyBorder="1" applyAlignment="1" applyProtection="1">
      <alignment horizontal="center" vertical="center" wrapText="1"/>
    </xf>
    <xf numFmtId="49" fontId="51" fillId="4" borderId="7" xfId="0" applyNumberFormat="1" applyFont="1" applyFill="1" applyBorder="1" applyAlignment="1" applyProtection="1">
      <alignment horizontal="center" vertical="center" wrapText="1"/>
      <protection locked="0"/>
    </xf>
    <xf numFmtId="49" fontId="29" fillId="4" borderId="7" xfId="0" applyNumberFormat="1" applyFont="1" applyFill="1" applyBorder="1" applyAlignment="1" applyProtection="1">
      <alignment horizontal="center" vertical="center" wrapText="1"/>
      <protection locked="0"/>
    </xf>
  </cellXfs>
  <cellStyles count="3">
    <cellStyle name="Collegamento ipertestuale" xfId="1" builtinId="8"/>
    <cellStyle name="Normale" xfId="0" builtinId="0"/>
    <cellStyle name="TableStyleLight1" xfId="2"/>
  </cellStyles>
  <dxfs count="4">
    <dxf>
      <font>
        <sz val="11"/>
        <color rgb="FF000000"/>
        <name val="Calibri"/>
      </font>
      <fill>
        <patternFill>
          <bgColor rgb="FFFFFF99"/>
        </patternFill>
      </fill>
    </dxf>
    <dxf>
      <font>
        <sz val="11"/>
        <color rgb="FF000000"/>
        <name val="Calibri"/>
      </font>
      <fill>
        <patternFill>
          <bgColor rgb="FFFFFF99"/>
        </patternFill>
      </fill>
    </dxf>
    <dxf>
      <font>
        <sz val="11"/>
        <color rgb="FF000000"/>
        <name val="Calibri"/>
      </font>
      <fill>
        <patternFill>
          <bgColor rgb="FFFFFF99"/>
        </patternFill>
      </fill>
    </dxf>
    <dxf>
      <font>
        <sz val="11"/>
        <color rgb="FF000000"/>
        <name val="Calibri"/>
      </font>
      <fill>
        <patternFill>
          <bgColor rgb="FFFFFF99"/>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BFBFBF"/>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colorful1#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380BB48-0F2A-4E1A-B47C-F8347DA3CA51}" type="doc">
      <dgm:prSet loTypeId="urn:microsoft.com/office/officeart/2005/8/layout/orgChart1" loCatId="hierarchy" qsTypeId="urn:microsoft.com/office/officeart/2005/8/quickstyle/simple1" qsCatId="simple" csTypeId="urn:microsoft.com/office/officeart/2005/8/colors/colorful1#1" csCatId="colorful" phldr="1"/>
      <dgm:spPr/>
      <dgm:t>
        <a:bodyPr/>
        <a:lstStyle/>
        <a:p>
          <a:endParaRPr lang="it-IT"/>
        </a:p>
      </dgm:t>
    </dgm:pt>
    <dgm:pt modelId="{0EFA9373-3629-4DD3-8EAA-0E20E58D2BD3}">
      <dgm:prSet phldrT="[Testo]"/>
      <dgm:spPr/>
      <dgm:t>
        <a:bodyPr/>
        <a:lstStyle/>
        <a:p>
          <a:pPr algn="ctr"/>
          <a:r>
            <a:rPr lang="it-IT"/>
            <a:t>Comune di Pomaretto</a:t>
          </a:r>
        </a:p>
      </dgm:t>
    </dgm:pt>
    <dgm:pt modelId="{5481A71E-28C4-4CE0-8437-2FC26924B5F2}" type="parTrans" cxnId="{724C9098-2DDC-4366-AA12-717EEAB14400}">
      <dgm:prSet/>
      <dgm:spPr/>
      <dgm:t>
        <a:bodyPr/>
        <a:lstStyle/>
        <a:p>
          <a:pPr algn="ctr"/>
          <a:endParaRPr lang="it-IT"/>
        </a:p>
      </dgm:t>
    </dgm:pt>
    <dgm:pt modelId="{B9C5FD46-FDC6-4FF8-ADA9-160877929B23}" type="sibTrans" cxnId="{724C9098-2DDC-4366-AA12-717EEAB14400}">
      <dgm:prSet/>
      <dgm:spPr/>
      <dgm:t>
        <a:bodyPr/>
        <a:lstStyle/>
        <a:p>
          <a:pPr algn="ctr"/>
          <a:endParaRPr lang="it-IT"/>
        </a:p>
      </dgm:t>
    </dgm:pt>
    <dgm:pt modelId="{A72B8B3B-AB1C-4D2C-B1C3-DEDA825E1B59}">
      <dgm:prSet/>
      <dgm:spPr/>
      <dgm:t>
        <a:bodyPr/>
        <a:lstStyle/>
        <a:p>
          <a:pPr algn="ctr"/>
          <a:r>
            <a:rPr lang="it-IT"/>
            <a:t>Società Metropolitana Acque Torino S.p.a.</a:t>
          </a:r>
        </a:p>
        <a:p>
          <a:pPr algn="ctr"/>
          <a:r>
            <a:rPr lang="it-IT"/>
            <a:t>0,00003</a:t>
          </a:r>
        </a:p>
      </dgm:t>
    </dgm:pt>
    <dgm:pt modelId="{58F894B9-8997-4734-9312-1D3A04FC2F15}" type="sibTrans" cxnId="{30ECA479-B872-496E-B757-47EF597D2E02}">
      <dgm:prSet/>
      <dgm:spPr/>
      <dgm:t>
        <a:bodyPr/>
        <a:lstStyle/>
        <a:p>
          <a:pPr algn="ctr"/>
          <a:endParaRPr lang="it-IT"/>
        </a:p>
      </dgm:t>
    </dgm:pt>
    <dgm:pt modelId="{FC87FB34-044B-4BBC-9D71-C6964A509E14}" type="parTrans" cxnId="{30ECA479-B872-496E-B757-47EF597D2E02}">
      <dgm:prSet/>
      <dgm:spPr/>
      <dgm:t>
        <a:bodyPr/>
        <a:lstStyle/>
        <a:p>
          <a:pPr algn="ctr"/>
          <a:endParaRPr lang="it-IT"/>
        </a:p>
      </dgm:t>
    </dgm:pt>
    <dgm:pt modelId="{E574D322-4D06-480F-9105-2DD98DD5C571}">
      <dgm:prSet phldrT="[Testo]"/>
      <dgm:spPr/>
      <dgm:t>
        <a:bodyPr/>
        <a:lstStyle/>
        <a:p>
          <a:pPr algn="ctr"/>
          <a:r>
            <a:rPr lang="it-IT"/>
            <a:t>Acea Pinerolese Energia  S.r.l</a:t>
          </a:r>
        </a:p>
        <a:p>
          <a:pPr algn="ctr"/>
          <a:r>
            <a:rPr lang="it-IT"/>
            <a:t>1,49%</a:t>
          </a:r>
        </a:p>
      </dgm:t>
    </dgm:pt>
    <dgm:pt modelId="{414781CE-87E2-4769-B576-84D3784B8330}" type="sibTrans" cxnId="{7A98F9D2-5025-4CC3-98E3-1AC2146062E8}">
      <dgm:prSet/>
      <dgm:spPr/>
      <dgm:t>
        <a:bodyPr/>
        <a:lstStyle/>
        <a:p>
          <a:pPr algn="ctr"/>
          <a:endParaRPr lang="it-IT"/>
        </a:p>
      </dgm:t>
    </dgm:pt>
    <dgm:pt modelId="{00914D2E-2055-4DD1-996A-7E752DE4CE1E}" type="parTrans" cxnId="{7A98F9D2-5025-4CC3-98E3-1AC2146062E8}">
      <dgm:prSet/>
      <dgm:spPr/>
      <dgm:t>
        <a:bodyPr/>
        <a:lstStyle/>
        <a:p>
          <a:pPr algn="ctr"/>
          <a:endParaRPr lang="it-IT"/>
        </a:p>
      </dgm:t>
    </dgm:pt>
    <dgm:pt modelId="{6230009B-0D06-415E-9E5D-D7ACA9CA1537}">
      <dgm:prSet phldrT="[Testo]"/>
      <dgm:spPr/>
      <dgm:t>
        <a:bodyPr/>
        <a:lstStyle/>
        <a:p>
          <a:pPr algn="ctr"/>
          <a:r>
            <a:rPr lang="it-IT"/>
            <a:t>Acea Servizi Strumentali S.r.l </a:t>
          </a:r>
        </a:p>
        <a:p>
          <a:pPr algn="ctr"/>
          <a:r>
            <a:rPr lang="it-IT"/>
            <a:t>1,49%</a:t>
          </a:r>
        </a:p>
      </dgm:t>
    </dgm:pt>
    <dgm:pt modelId="{A0417FC3-84EF-445B-8B40-75E6DC0F16FE}" type="sibTrans" cxnId="{2A38DE0F-8EF9-40C5-8FB8-997BA45E66C1}">
      <dgm:prSet/>
      <dgm:spPr/>
      <dgm:t>
        <a:bodyPr/>
        <a:lstStyle/>
        <a:p>
          <a:pPr algn="ctr"/>
          <a:endParaRPr lang="it-IT"/>
        </a:p>
      </dgm:t>
    </dgm:pt>
    <dgm:pt modelId="{1BC0EE86-0560-4579-A805-BBFFD71ABA1F}" type="parTrans" cxnId="{2A38DE0F-8EF9-40C5-8FB8-997BA45E66C1}">
      <dgm:prSet/>
      <dgm:spPr/>
      <dgm:t>
        <a:bodyPr/>
        <a:lstStyle/>
        <a:p>
          <a:pPr algn="ctr"/>
          <a:endParaRPr lang="it-IT"/>
        </a:p>
      </dgm:t>
    </dgm:pt>
    <dgm:pt modelId="{7FD51E3F-06AF-452E-B197-D7708DD1683E}">
      <dgm:prSet phldrT="[Testo]"/>
      <dgm:spPr/>
      <dgm:t>
        <a:bodyPr/>
        <a:lstStyle/>
        <a:p>
          <a:pPr algn="ctr"/>
          <a:r>
            <a:rPr lang="it-IT"/>
            <a:t>Acea Pinerolese Industriale S.p.a. 1,49%</a:t>
          </a:r>
        </a:p>
      </dgm:t>
    </dgm:pt>
    <dgm:pt modelId="{DD9EE459-EA76-4C50-AE4A-FFE53FCC1B40}" type="sibTrans" cxnId="{B7E3A21B-8E62-4D99-A448-AF1F3B58CFD8}">
      <dgm:prSet/>
      <dgm:spPr/>
      <dgm:t>
        <a:bodyPr/>
        <a:lstStyle/>
        <a:p>
          <a:pPr algn="ctr"/>
          <a:endParaRPr lang="it-IT"/>
        </a:p>
      </dgm:t>
    </dgm:pt>
    <dgm:pt modelId="{29B82EE8-F77E-40DA-B21A-B52E28553EF6}" type="parTrans" cxnId="{B7E3A21B-8E62-4D99-A448-AF1F3B58CFD8}">
      <dgm:prSet/>
      <dgm:spPr/>
      <dgm:t>
        <a:bodyPr/>
        <a:lstStyle/>
        <a:p>
          <a:pPr algn="ctr"/>
          <a:endParaRPr lang="it-IT"/>
        </a:p>
      </dgm:t>
    </dgm:pt>
    <dgm:pt modelId="{603911A0-54E9-49A3-AF00-CB21C887970D}">
      <dgm:prSet/>
      <dgm:spPr/>
      <dgm:t>
        <a:bodyPr/>
        <a:lstStyle/>
        <a:p>
          <a:pPr algn="ctr"/>
          <a:r>
            <a:rPr lang="it-IT"/>
            <a:t>La Tuno srl 0,5424% </a:t>
          </a:r>
        </a:p>
      </dgm:t>
    </dgm:pt>
    <dgm:pt modelId="{B746023D-5A27-4B8D-B45A-A08A4D50597E}" type="parTrans" cxnId="{D10AF33E-2BB0-47EA-9F42-9C2E24945DCA}">
      <dgm:prSet/>
      <dgm:spPr/>
      <dgm:t>
        <a:bodyPr/>
        <a:lstStyle/>
        <a:p>
          <a:endParaRPr lang="it-IT"/>
        </a:p>
      </dgm:t>
    </dgm:pt>
    <dgm:pt modelId="{ED2BC096-2FF5-49AB-B211-7EF020C94C9A}" type="sibTrans" cxnId="{D10AF33E-2BB0-47EA-9F42-9C2E24945DCA}">
      <dgm:prSet/>
      <dgm:spPr/>
      <dgm:t>
        <a:bodyPr/>
        <a:lstStyle/>
        <a:p>
          <a:endParaRPr lang="it-IT"/>
        </a:p>
      </dgm:t>
    </dgm:pt>
    <dgm:pt modelId="{64FC7616-3230-4588-A826-0D0FFDE5AE30}" type="pres">
      <dgm:prSet presAssocID="{D380BB48-0F2A-4E1A-B47C-F8347DA3CA51}" presName="hierChild1" presStyleCnt="0">
        <dgm:presLayoutVars>
          <dgm:orgChart val="1"/>
          <dgm:chPref val="1"/>
          <dgm:dir/>
          <dgm:animOne val="branch"/>
          <dgm:animLvl val="lvl"/>
          <dgm:resizeHandles/>
        </dgm:presLayoutVars>
      </dgm:prSet>
      <dgm:spPr/>
      <dgm:t>
        <a:bodyPr/>
        <a:lstStyle/>
        <a:p>
          <a:endParaRPr lang="it-IT"/>
        </a:p>
      </dgm:t>
    </dgm:pt>
    <dgm:pt modelId="{57BF7C35-802A-4A2F-982B-99FFFE9B82CD}" type="pres">
      <dgm:prSet presAssocID="{0EFA9373-3629-4DD3-8EAA-0E20E58D2BD3}" presName="hierRoot1" presStyleCnt="0">
        <dgm:presLayoutVars>
          <dgm:hierBranch val="init"/>
        </dgm:presLayoutVars>
      </dgm:prSet>
      <dgm:spPr/>
    </dgm:pt>
    <dgm:pt modelId="{0C1A0DAD-DEE4-4D05-BD3F-B14EC0D993C8}" type="pres">
      <dgm:prSet presAssocID="{0EFA9373-3629-4DD3-8EAA-0E20E58D2BD3}" presName="rootComposite1" presStyleCnt="0"/>
      <dgm:spPr/>
    </dgm:pt>
    <dgm:pt modelId="{832147A1-7593-42FA-A04B-A0E483407E91}" type="pres">
      <dgm:prSet presAssocID="{0EFA9373-3629-4DD3-8EAA-0E20E58D2BD3}" presName="rootText1" presStyleLbl="node0" presStyleIdx="0" presStyleCnt="1">
        <dgm:presLayoutVars>
          <dgm:chPref val="3"/>
        </dgm:presLayoutVars>
      </dgm:prSet>
      <dgm:spPr/>
      <dgm:t>
        <a:bodyPr/>
        <a:lstStyle/>
        <a:p>
          <a:endParaRPr lang="it-IT"/>
        </a:p>
      </dgm:t>
    </dgm:pt>
    <dgm:pt modelId="{1FB1B1C5-D917-40DE-8EA2-9ECB3511541D}" type="pres">
      <dgm:prSet presAssocID="{0EFA9373-3629-4DD3-8EAA-0E20E58D2BD3}" presName="rootConnector1" presStyleLbl="node1" presStyleIdx="0" presStyleCnt="0"/>
      <dgm:spPr/>
      <dgm:t>
        <a:bodyPr/>
        <a:lstStyle/>
        <a:p>
          <a:endParaRPr lang="it-IT"/>
        </a:p>
      </dgm:t>
    </dgm:pt>
    <dgm:pt modelId="{592DB755-04ED-46B6-821A-06C536B3B78F}" type="pres">
      <dgm:prSet presAssocID="{0EFA9373-3629-4DD3-8EAA-0E20E58D2BD3}" presName="hierChild2" presStyleCnt="0"/>
      <dgm:spPr/>
    </dgm:pt>
    <dgm:pt modelId="{176E6CEF-D1A7-419D-B71D-CAD6564D2EC4}" type="pres">
      <dgm:prSet presAssocID="{29B82EE8-F77E-40DA-B21A-B52E28553EF6}" presName="Name37" presStyleLbl="parChTrans1D2" presStyleIdx="0" presStyleCnt="5"/>
      <dgm:spPr/>
      <dgm:t>
        <a:bodyPr/>
        <a:lstStyle/>
        <a:p>
          <a:endParaRPr lang="it-IT"/>
        </a:p>
      </dgm:t>
    </dgm:pt>
    <dgm:pt modelId="{7FA4AD2F-C4BB-4C5D-91B5-A866D0E06C8F}" type="pres">
      <dgm:prSet presAssocID="{7FD51E3F-06AF-452E-B197-D7708DD1683E}" presName="hierRoot2" presStyleCnt="0">
        <dgm:presLayoutVars>
          <dgm:hierBranch val="init"/>
        </dgm:presLayoutVars>
      </dgm:prSet>
      <dgm:spPr/>
    </dgm:pt>
    <dgm:pt modelId="{5D4A7901-BB05-4FB5-9BA0-578E00AB12E7}" type="pres">
      <dgm:prSet presAssocID="{7FD51E3F-06AF-452E-B197-D7708DD1683E}" presName="rootComposite" presStyleCnt="0"/>
      <dgm:spPr/>
    </dgm:pt>
    <dgm:pt modelId="{0CB73A10-AD6B-4F48-8A2C-65F61F0A0C24}" type="pres">
      <dgm:prSet presAssocID="{7FD51E3F-06AF-452E-B197-D7708DD1683E}" presName="rootText" presStyleLbl="node2" presStyleIdx="0" presStyleCnt="5">
        <dgm:presLayoutVars>
          <dgm:chPref val="3"/>
        </dgm:presLayoutVars>
      </dgm:prSet>
      <dgm:spPr/>
      <dgm:t>
        <a:bodyPr/>
        <a:lstStyle/>
        <a:p>
          <a:endParaRPr lang="it-IT"/>
        </a:p>
      </dgm:t>
    </dgm:pt>
    <dgm:pt modelId="{2D0C053E-2E58-4F58-8338-9CE9487AEA26}" type="pres">
      <dgm:prSet presAssocID="{7FD51E3F-06AF-452E-B197-D7708DD1683E}" presName="rootConnector" presStyleLbl="node2" presStyleIdx="0" presStyleCnt="5"/>
      <dgm:spPr/>
      <dgm:t>
        <a:bodyPr/>
        <a:lstStyle/>
        <a:p>
          <a:endParaRPr lang="it-IT"/>
        </a:p>
      </dgm:t>
    </dgm:pt>
    <dgm:pt modelId="{395AEE2D-160C-4533-97FC-97A87257FBE5}" type="pres">
      <dgm:prSet presAssocID="{7FD51E3F-06AF-452E-B197-D7708DD1683E}" presName="hierChild4" presStyleCnt="0"/>
      <dgm:spPr/>
    </dgm:pt>
    <dgm:pt modelId="{7A446E2A-DB14-4287-A45B-4F3ED8EE4C83}" type="pres">
      <dgm:prSet presAssocID="{7FD51E3F-06AF-452E-B197-D7708DD1683E}" presName="hierChild5" presStyleCnt="0"/>
      <dgm:spPr/>
    </dgm:pt>
    <dgm:pt modelId="{5392EF06-7C2C-4103-A09D-3C73B2967F58}" type="pres">
      <dgm:prSet presAssocID="{1BC0EE86-0560-4579-A805-BBFFD71ABA1F}" presName="Name37" presStyleLbl="parChTrans1D2" presStyleIdx="1" presStyleCnt="5"/>
      <dgm:spPr/>
      <dgm:t>
        <a:bodyPr/>
        <a:lstStyle/>
        <a:p>
          <a:endParaRPr lang="it-IT"/>
        </a:p>
      </dgm:t>
    </dgm:pt>
    <dgm:pt modelId="{7832E288-F2BF-47A4-85F4-428A8AE1EF3C}" type="pres">
      <dgm:prSet presAssocID="{6230009B-0D06-415E-9E5D-D7ACA9CA1537}" presName="hierRoot2" presStyleCnt="0">
        <dgm:presLayoutVars>
          <dgm:hierBranch val="init"/>
        </dgm:presLayoutVars>
      </dgm:prSet>
      <dgm:spPr/>
    </dgm:pt>
    <dgm:pt modelId="{E43C38E9-CD10-42B0-BCEF-286E1E77B951}" type="pres">
      <dgm:prSet presAssocID="{6230009B-0D06-415E-9E5D-D7ACA9CA1537}" presName="rootComposite" presStyleCnt="0"/>
      <dgm:spPr/>
    </dgm:pt>
    <dgm:pt modelId="{615CBA0C-F094-43A7-B7CD-92E623E66785}" type="pres">
      <dgm:prSet presAssocID="{6230009B-0D06-415E-9E5D-D7ACA9CA1537}" presName="rootText" presStyleLbl="node2" presStyleIdx="1" presStyleCnt="5">
        <dgm:presLayoutVars>
          <dgm:chPref val="3"/>
        </dgm:presLayoutVars>
      </dgm:prSet>
      <dgm:spPr/>
      <dgm:t>
        <a:bodyPr/>
        <a:lstStyle/>
        <a:p>
          <a:endParaRPr lang="it-IT"/>
        </a:p>
      </dgm:t>
    </dgm:pt>
    <dgm:pt modelId="{C5FFC05E-007E-4ABC-98F0-FEFFE23F5678}" type="pres">
      <dgm:prSet presAssocID="{6230009B-0D06-415E-9E5D-D7ACA9CA1537}" presName="rootConnector" presStyleLbl="node2" presStyleIdx="1" presStyleCnt="5"/>
      <dgm:spPr/>
      <dgm:t>
        <a:bodyPr/>
        <a:lstStyle/>
        <a:p>
          <a:endParaRPr lang="it-IT"/>
        </a:p>
      </dgm:t>
    </dgm:pt>
    <dgm:pt modelId="{E04A78B4-A10F-4A24-985E-4FA215F53A71}" type="pres">
      <dgm:prSet presAssocID="{6230009B-0D06-415E-9E5D-D7ACA9CA1537}" presName="hierChild4" presStyleCnt="0"/>
      <dgm:spPr/>
    </dgm:pt>
    <dgm:pt modelId="{0BE918D3-742F-4AC5-89A2-59D583941770}" type="pres">
      <dgm:prSet presAssocID="{6230009B-0D06-415E-9E5D-D7ACA9CA1537}" presName="hierChild5" presStyleCnt="0"/>
      <dgm:spPr/>
    </dgm:pt>
    <dgm:pt modelId="{A4306DA1-B0AD-4A3E-9B10-BCD95CB79E15}" type="pres">
      <dgm:prSet presAssocID="{00914D2E-2055-4DD1-996A-7E752DE4CE1E}" presName="Name37" presStyleLbl="parChTrans1D2" presStyleIdx="2" presStyleCnt="5"/>
      <dgm:spPr/>
      <dgm:t>
        <a:bodyPr/>
        <a:lstStyle/>
        <a:p>
          <a:endParaRPr lang="it-IT"/>
        </a:p>
      </dgm:t>
    </dgm:pt>
    <dgm:pt modelId="{4CCBF4ED-85C4-4A0C-B404-F1E9EA66E06B}" type="pres">
      <dgm:prSet presAssocID="{E574D322-4D06-480F-9105-2DD98DD5C571}" presName="hierRoot2" presStyleCnt="0">
        <dgm:presLayoutVars>
          <dgm:hierBranch val="init"/>
        </dgm:presLayoutVars>
      </dgm:prSet>
      <dgm:spPr/>
    </dgm:pt>
    <dgm:pt modelId="{C0E22F8F-DEA8-443A-B962-D17B83840291}" type="pres">
      <dgm:prSet presAssocID="{E574D322-4D06-480F-9105-2DD98DD5C571}" presName="rootComposite" presStyleCnt="0"/>
      <dgm:spPr/>
    </dgm:pt>
    <dgm:pt modelId="{E74340E0-BB1F-43A0-9130-4410C05CDAC0}" type="pres">
      <dgm:prSet presAssocID="{E574D322-4D06-480F-9105-2DD98DD5C571}" presName="rootText" presStyleLbl="node2" presStyleIdx="2" presStyleCnt="5">
        <dgm:presLayoutVars>
          <dgm:chPref val="3"/>
        </dgm:presLayoutVars>
      </dgm:prSet>
      <dgm:spPr/>
      <dgm:t>
        <a:bodyPr/>
        <a:lstStyle/>
        <a:p>
          <a:endParaRPr lang="it-IT"/>
        </a:p>
      </dgm:t>
    </dgm:pt>
    <dgm:pt modelId="{A7000DCA-6E79-4559-9B87-A5C947470EDB}" type="pres">
      <dgm:prSet presAssocID="{E574D322-4D06-480F-9105-2DD98DD5C571}" presName="rootConnector" presStyleLbl="node2" presStyleIdx="2" presStyleCnt="5"/>
      <dgm:spPr/>
      <dgm:t>
        <a:bodyPr/>
        <a:lstStyle/>
        <a:p>
          <a:endParaRPr lang="it-IT"/>
        </a:p>
      </dgm:t>
    </dgm:pt>
    <dgm:pt modelId="{A55A016A-1D47-4CD9-8B85-C94C1E156BCC}" type="pres">
      <dgm:prSet presAssocID="{E574D322-4D06-480F-9105-2DD98DD5C571}" presName="hierChild4" presStyleCnt="0"/>
      <dgm:spPr/>
    </dgm:pt>
    <dgm:pt modelId="{8E0B6833-B736-4344-B59C-478425381D59}" type="pres">
      <dgm:prSet presAssocID="{E574D322-4D06-480F-9105-2DD98DD5C571}" presName="hierChild5" presStyleCnt="0"/>
      <dgm:spPr/>
    </dgm:pt>
    <dgm:pt modelId="{94342626-368C-418D-9209-EBC52B2E13E9}" type="pres">
      <dgm:prSet presAssocID="{FC87FB34-044B-4BBC-9D71-C6964A509E14}" presName="Name37" presStyleLbl="parChTrans1D2" presStyleIdx="3" presStyleCnt="5"/>
      <dgm:spPr/>
      <dgm:t>
        <a:bodyPr/>
        <a:lstStyle/>
        <a:p>
          <a:endParaRPr lang="it-IT"/>
        </a:p>
      </dgm:t>
    </dgm:pt>
    <dgm:pt modelId="{AEE5234C-C06B-41ED-B72D-B9B3D29A2383}" type="pres">
      <dgm:prSet presAssocID="{A72B8B3B-AB1C-4D2C-B1C3-DEDA825E1B59}" presName="hierRoot2" presStyleCnt="0">
        <dgm:presLayoutVars>
          <dgm:hierBranch val="init"/>
        </dgm:presLayoutVars>
      </dgm:prSet>
      <dgm:spPr/>
    </dgm:pt>
    <dgm:pt modelId="{5C2C7174-6840-4511-9B33-34B76C07C8A2}" type="pres">
      <dgm:prSet presAssocID="{A72B8B3B-AB1C-4D2C-B1C3-DEDA825E1B59}" presName="rootComposite" presStyleCnt="0"/>
      <dgm:spPr/>
    </dgm:pt>
    <dgm:pt modelId="{60590993-7B2D-4B43-ACBE-6EC1524FAF19}" type="pres">
      <dgm:prSet presAssocID="{A72B8B3B-AB1C-4D2C-B1C3-DEDA825E1B59}" presName="rootText" presStyleLbl="node2" presStyleIdx="3" presStyleCnt="5">
        <dgm:presLayoutVars>
          <dgm:chPref val="3"/>
        </dgm:presLayoutVars>
      </dgm:prSet>
      <dgm:spPr/>
      <dgm:t>
        <a:bodyPr/>
        <a:lstStyle/>
        <a:p>
          <a:endParaRPr lang="it-IT"/>
        </a:p>
      </dgm:t>
    </dgm:pt>
    <dgm:pt modelId="{42A63F8A-752C-4376-BFDC-3A17028B9610}" type="pres">
      <dgm:prSet presAssocID="{A72B8B3B-AB1C-4D2C-B1C3-DEDA825E1B59}" presName="rootConnector" presStyleLbl="node2" presStyleIdx="3" presStyleCnt="5"/>
      <dgm:spPr/>
      <dgm:t>
        <a:bodyPr/>
        <a:lstStyle/>
        <a:p>
          <a:endParaRPr lang="it-IT"/>
        </a:p>
      </dgm:t>
    </dgm:pt>
    <dgm:pt modelId="{2CDA7319-EC09-49F3-A6B7-F3242C2B24BC}" type="pres">
      <dgm:prSet presAssocID="{A72B8B3B-AB1C-4D2C-B1C3-DEDA825E1B59}" presName="hierChild4" presStyleCnt="0"/>
      <dgm:spPr/>
    </dgm:pt>
    <dgm:pt modelId="{619C510E-5F4D-4782-AA65-CCB9BE982DD8}" type="pres">
      <dgm:prSet presAssocID="{A72B8B3B-AB1C-4D2C-B1C3-DEDA825E1B59}" presName="hierChild5" presStyleCnt="0"/>
      <dgm:spPr/>
    </dgm:pt>
    <dgm:pt modelId="{4ABBBA71-7CF8-4F65-973C-E197954DE579}" type="pres">
      <dgm:prSet presAssocID="{B746023D-5A27-4B8D-B45A-A08A4D50597E}" presName="Name37" presStyleLbl="parChTrans1D2" presStyleIdx="4" presStyleCnt="5"/>
      <dgm:spPr/>
      <dgm:t>
        <a:bodyPr/>
        <a:lstStyle/>
        <a:p>
          <a:endParaRPr lang="it-IT"/>
        </a:p>
      </dgm:t>
    </dgm:pt>
    <dgm:pt modelId="{9DE2CABA-032A-438F-A401-C36DE4392C8F}" type="pres">
      <dgm:prSet presAssocID="{603911A0-54E9-49A3-AF00-CB21C887970D}" presName="hierRoot2" presStyleCnt="0">
        <dgm:presLayoutVars>
          <dgm:hierBranch val="init"/>
        </dgm:presLayoutVars>
      </dgm:prSet>
      <dgm:spPr/>
    </dgm:pt>
    <dgm:pt modelId="{7271BFB2-B416-4D71-97E3-D3890B4546C7}" type="pres">
      <dgm:prSet presAssocID="{603911A0-54E9-49A3-AF00-CB21C887970D}" presName="rootComposite" presStyleCnt="0"/>
      <dgm:spPr/>
    </dgm:pt>
    <dgm:pt modelId="{87862C25-C84A-4853-9A97-AFEF6DAEB2E0}" type="pres">
      <dgm:prSet presAssocID="{603911A0-54E9-49A3-AF00-CB21C887970D}" presName="rootText" presStyleLbl="node2" presStyleIdx="4" presStyleCnt="5">
        <dgm:presLayoutVars>
          <dgm:chPref val="3"/>
        </dgm:presLayoutVars>
      </dgm:prSet>
      <dgm:spPr/>
      <dgm:t>
        <a:bodyPr/>
        <a:lstStyle/>
        <a:p>
          <a:endParaRPr lang="it-IT"/>
        </a:p>
      </dgm:t>
    </dgm:pt>
    <dgm:pt modelId="{BFF891E6-0D05-47C6-A242-8FA1A84FAB53}" type="pres">
      <dgm:prSet presAssocID="{603911A0-54E9-49A3-AF00-CB21C887970D}" presName="rootConnector" presStyleLbl="node2" presStyleIdx="4" presStyleCnt="5"/>
      <dgm:spPr/>
      <dgm:t>
        <a:bodyPr/>
        <a:lstStyle/>
        <a:p>
          <a:endParaRPr lang="it-IT"/>
        </a:p>
      </dgm:t>
    </dgm:pt>
    <dgm:pt modelId="{EE19DFE5-019C-4CC9-AF90-F348BF685ACB}" type="pres">
      <dgm:prSet presAssocID="{603911A0-54E9-49A3-AF00-CB21C887970D}" presName="hierChild4" presStyleCnt="0"/>
      <dgm:spPr/>
    </dgm:pt>
    <dgm:pt modelId="{515AD6DF-392A-453E-9E28-DFBD3258B63A}" type="pres">
      <dgm:prSet presAssocID="{603911A0-54E9-49A3-AF00-CB21C887970D}" presName="hierChild5" presStyleCnt="0"/>
      <dgm:spPr/>
    </dgm:pt>
    <dgm:pt modelId="{3B1C6CC6-2B6D-42EF-B14F-6883F17D9460}" type="pres">
      <dgm:prSet presAssocID="{0EFA9373-3629-4DD3-8EAA-0E20E58D2BD3}" presName="hierChild3" presStyleCnt="0"/>
      <dgm:spPr/>
    </dgm:pt>
  </dgm:ptLst>
  <dgm:cxnLst>
    <dgm:cxn modelId="{CD4B4501-DC34-4642-96E5-B7A1BB51A8AD}" type="presOf" srcId="{00914D2E-2055-4DD1-996A-7E752DE4CE1E}" destId="{A4306DA1-B0AD-4A3E-9B10-BCD95CB79E15}" srcOrd="0" destOrd="0" presId="urn:microsoft.com/office/officeart/2005/8/layout/orgChart1"/>
    <dgm:cxn modelId="{86F22C69-6F38-4B0E-B896-047D95F2A02B}" type="presOf" srcId="{29B82EE8-F77E-40DA-B21A-B52E28553EF6}" destId="{176E6CEF-D1A7-419D-B71D-CAD6564D2EC4}" srcOrd="0" destOrd="0" presId="urn:microsoft.com/office/officeart/2005/8/layout/orgChart1"/>
    <dgm:cxn modelId="{2A38DE0F-8EF9-40C5-8FB8-997BA45E66C1}" srcId="{0EFA9373-3629-4DD3-8EAA-0E20E58D2BD3}" destId="{6230009B-0D06-415E-9E5D-D7ACA9CA1537}" srcOrd="1" destOrd="0" parTransId="{1BC0EE86-0560-4579-A805-BBFFD71ABA1F}" sibTransId="{A0417FC3-84EF-445B-8B40-75E6DC0F16FE}"/>
    <dgm:cxn modelId="{B7E3A21B-8E62-4D99-A448-AF1F3B58CFD8}" srcId="{0EFA9373-3629-4DD3-8EAA-0E20E58D2BD3}" destId="{7FD51E3F-06AF-452E-B197-D7708DD1683E}" srcOrd="0" destOrd="0" parTransId="{29B82EE8-F77E-40DA-B21A-B52E28553EF6}" sibTransId="{DD9EE459-EA76-4C50-AE4A-FFE53FCC1B40}"/>
    <dgm:cxn modelId="{7330D466-83D6-4E1E-91EE-AC99ADDE5F2F}" type="presOf" srcId="{E574D322-4D06-480F-9105-2DD98DD5C571}" destId="{A7000DCA-6E79-4559-9B87-A5C947470EDB}" srcOrd="1" destOrd="0" presId="urn:microsoft.com/office/officeart/2005/8/layout/orgChart1"/>
    <dgm:cxn modelId="{CBF3026F-F5E2-4E15-9971-C664C0E899CA}" type="presOf" srcId="{0EFA9373-3629-4DD3-8EAA-0E20E58D2BD3}" destId="{832147A1-7593-42FA-A04B-A0E483407E91}" srcOrd="0" destOrd="0" presId="urn:microsoft.com/office/officeart/2005/8/layout/orgChart1"/>
    <dgm:cxn modelId="{BBA2FB42-59AA-48E4-8EB5-5BD0477EBABD}" type="presOf" srcId="{D380BB48-0F2A-4E1A-B47C-F8347DA3CA51}" destId="{64FC7616-3230-4588-A826-0D0FFDE5AE30}" srcOrd="0" destOrd="0" presId="urn:microsoft.com/office/officeart/2005/8/layout/orgChart1"/>
    <dgm:cxn modelId="{703460C4-A90C-45D2-AF68-908B98F74F8A}" type="presOf" srcId="{B746023D-5A27-4B8D-B45A-A08A4D50597E}" destId="{4ABBBA71-7CF8-4F65-973C-E197954DE579}" srcOrd="0" destOrd="0" presId="urn:microsoft.com/office/officeart/2005/8/layout/orgChart1"/>
    <dgm:cxn modelId="{03CB182A-E5CD-4A43-B36A-C193685AF0D3}" type="presOf" srcId="{7FD51E3F-06AF-452E-B197-D7708DD1683E}" destId="{2D0C053E-2E58-4F58-8338-9CE9487AEA26}" srcOrd="1" destOrd="0" presId="urn:microsoft.com/office/officeart/2005/8/layout/orgChart1"/>
    <dgm:cxn modelId="{D8598D09-61BE-47A7-8A93-DF77442C732C}" type="presOf" srcId="{6230009B-0D06-415E-9E5D-D7ACA9CA1537}" destId="{C5FFC05E-007E-4ABC-98F0-FEFFE23F5678}" srcOrd="1" destOrd="0" presId="urn:microsoft.com/office/officeart/2005/8/layout/orgChart1"/>
    <dgm:cxn modelId="{7D7CE145-7F0A-468A-9B22-1BFD0995351A}" type="presOf" srcId="{7FD51E3F-06AF-452E-B197-D7708DD1683E}" destId="{0CB73A10-AD6B-4F48-8A2C-65F61F0A0C24}" srcOrd="0" destOrd="0" presId="urn:microsoft.com/office/officeart/2005/8/layout/orgChart1"/>
    <dgm:cxn modelId="{7A98F9D2-5025-4CC3-98E3-1AC2146062E8}" srcId="{0EFA9373-3629-4DD3-8EAA-0E20E58D2BD3}" destId="{E574D322-4D06-480F-9105-2DD98DD5C571}" srcOrd="2" destOrd="0" parTransId="{00914D2E-2055-4DD1-996A-7E752DE4CE1E}" sibTransId="{414781CE-87E2-4769-B576-84D3784B8330}"/>
    <dgm:cxn modelId="{54A0F65F-A8F4-4699-989B-F2E2EC3F1615}" type="presOf" srcId="{6230009B-0D06-415E-9E5D-D7ACA9CA1537}" destId="{615CBA0C-F094-43A7-B7CD-92E623E66785}" srcOrd="0" destOrd="0" presId="urn:microsoft.com/office/officeart/2005/8/layout/orgChart1"/>
    <dgm:cxn modelId="{0AB802A6-6736-490F-A380-66AEA40F116E}" type="presOf" srcId="{A72B8B3B-AB1C-4D2C-B1C3-DEDA825E1B59}" destId="{42A63F8A-752C-4376-BFDC-3A17028B9610}" srcOrd="1" destOrd="0" presId="urn:microsoft.com/office/officeart/2005/8/layout/orgChart1"/>
    <dgm:cxn modelId="{724C9098-2DDC-4366-AA12-717EEAB14400}" srcId="{D380BB48-0F2A-4E1A-B47C-F8347DA3CA51}" destId="{0EFA9373-3629-4DD3-8EAA-0E20E58D2BD3}" srcOrd="0" destOrd="0" parTransId="{5481A71E-28C4-4CE0-8437-2FC26924B5F2}" sibTransId="{B9C5FD46-FDC6-4FF8-ADA9-160877929B23}"/>
    <dgm:cxn modelId="{83DF346A-54CB-432A-826C-4001577C7000}" type="presOf" srcId="{FC87FB34-044B-4BBC-9D71-C6964A509E14}" destId="{94342626-368C-418D-9209-EBC52B2E13E9}" srcOrd="0" destOrd="0" presId="urn:microsoft.com/office/officeart/2005/8/layout/orgChart1"/>
    <dgm:cxn modelId="{F3343BE8-416B-4567-8272-74D5645ABF10}" type="presOf" srcId="{603911A0-54E9-49A3-AF00-CB21C887970D}" destId="{BFF891E6-0D05-47C6-A242-8FA1A84FAB53}" srcOrd="1" destOrd="0" presId="urn:microsoft.com/office/officeart/2005/8/layout/orgChart1"/>
    <dgm:cxn modelId="{4875AA98-2E24-4505-AE09-7A1AFC94C59A}" type="presOf" srcId="{0EFA9373-3629-4DD3-8EAA-0E20E58D2BD3}" destId="{1FB1B1C5-D917-40DE-8EA2-9ECB3511541D}" srcOrd="1" destOrd="0" presId="urn:microsoft.com/office/officeart/2005/8/layout/orgChart1"/>
    <dgm:cxn modelId="{FA5465E9-86D5-4923-BA03-4BE80ED22AC9}" type="presOf" srcId="{A72B8B3B-AB1C-4D2C-B1C3-DEDA825E1B59}" destId="{60590993-7B2D-4B43-ACBE-6EC1524FAF19}" srcOrd="0" destOrd="0" presId="urn:microsoft.com/office/officeart/2005/8/layout/orgChart1"/>
    <dgm:cxn modelId="{7D579352-2B2E-4886-9674-7597A683F99C}" type="presOf" srcId="{1BC0EE86-0560-4579-A805-BBFFD71ABA1F}" destId="{5392EF06-7C2C-4103-A09D-3C73B2967F58}" srcOrd="0" destOrd="0" presId="urn:microsoft.com/office/officeart/2005/8/layout/orgChart1"/>
    <dgm:cxn modelId="{999452EA-B7EC-4C74-9B1F-4F6DF9700F00}" type="presOf" srcId="{603911A0-54E9-49A3-AF00-CB21C887970D}" destId="{87862C25-C84A-4853-9A97-AFEF6DAEB2E0}" srcOrd="0" destOrd="0" presId="urn:microsoft.com/office/officeart/2005/8/layout/orgChart1"/>
    <dgm:cxn modelId="{D10AF33E-2BB0-47EA-9F42-9C2E24945DCA}" srcId="{0EFA9373-3629-4DD3-8EAA-0E20E58D2BD3}" destId="{603911A0-54E9-49A3-AF00-CB21C887970D}" srcOrd="4" destOrd="0" parTransId="{B746023D-5A27-4B8D-B45A-A08A4D50597E}" sibTransId="{ED2BC096-2FF5-49AB-B211-7EF020C94C9A}"/>
    <dgm:cxn modelId="{30ECA479-B872-496E-B757-47EF597D2E02}" srcId="{0EFA9373-3629-4DD3-8EAA-0E20E58D2BD3}" destId="{A72B8B3B-AB1C-4D2C-B1C3-DEDA825E1B59}" srcOrd="3" destOrd="0" parTransId="{FC87FB34-044B-4BBC-9D71-C6964A509E14}" sibTransId="{58F894B9-8997-4734-9312-1D3A04FC2F15}"/>
    <dgm:cxn modelId="{33FFD701-0ACA-4C83-BFBF-EB6803333D6D}" type="presOf" srcId="{E574D322-4D06-480F-9105-2DD98DD5C571}" destId="{E74340E0-BB1F-43A0-9130-4410C05CDAC0}" srcOrd="0" destOrd="0" presId="urn:microsoft.com/office/officeart/2005/8/layout/orgChart1"/>
    <dgm:cxn modelId="{55D15D6B-415E-4C33-AD39-6FAA65235F85}" type="presParOf" srcId="{64FC7616-3230-4588-A826-0D0FFDE5AE30}" destId="{57BF7C35-802A-4A2F-982B-99FFFE9B82CD}" srcOrd="0" destOrd="0" presId="urn:microsoft.com/office/officeart/2005/8/layout/orgChart1"/>
    <dgm:cxn modelId="{7BCF6FDF-44BB-4E1D-89A9-2A07446F97E0}" type="presParOf" srcId="{57BF7C35-802A-4A2F-982B-99FFFE9B82CD}" destId="{0C1A0DAD-DEE4-4D05-BD3F-B14EC0D993C8}" srcOrd="0" destOrd="0" presId="urn:microsoft.com/office/officeart/2005/8/layout/orgChart1"/>
    <dgm:cxn modelId="{87D2898F-A29B-4870-8E59-5F8C141DF72A}" type="presParOf" srcId="{0C1A0DAD-DEE4-4D05-BD3F-B14EC0D993C8}" destId="{832147A1-7593-42FA-A04B-A0E483407E91}" srcOrd="0" destOrd="0" presId="urn:microsoft.com/office/officeart/2005/8/layout/orgChart1"/>
    <dgm:cxn modelId="{26447B69-1F9C-4A15-8266-06277E458895}" type="presParOf" srcId="{0C1A0DAD-DEE4-4D05-BD3F-B14EC0D993C8}" destId="{1FB1B1C5-D917-40DE-8EA2-9ECB3511541D}" srcOrd="1" destOrd="0" presId="urn:microsoft.com/office/officeart/2005/8/layout/orgChart1"/>
    <dgm:cxn modelId="{349DD030-14EA-4766-ABD6-957250FB5A0A}" type="presParOf" srcId="{57BF7C35-802A-4A2F-982B-99FFFE9B82CD}" destId="{592DB755-04ED-46B6-821A-06C536B3B78F}" srcOrd="1" destOrd="0" presId="urn:microsoft.com/office/officeart/2005/8/layout/orgChart1"/>
    <dgm:cxn modelId="{300E72BF-C9FA-4754-9D81-78422590C09E}" type="presParOf" srcId="{592DB755-04ED-46B6-821A-06C536B3B78F}" destId="{176E6CEF-D1A7-419D-B71D-CAD6564D2EC4}" srcOrd="0" destOrd="0" presId="urn:microsoft.com/office/officeart/2005/8/layout/orgChart1"/>
    <dgm:cxn modelId="{E87F0093-BBDA-4A38-A51D-B5DCD033B733}" type="presParOf" srcId="{592DB755-04ED-46B6-821A-06C536B3B78F}" destId="{7FA4AD2F-C4BB-4C5D-91B5-A866D0E06C8F}" srcOrd="1" destOrd="0" presId="urn:microsoft.com/office/officeart/2005/8/layout/orgChart1"/>
    <dgm:cxn modelId="{7F0C4C82-2102-4D9E-8D90-5E538047ED51}" type="presParOf" srcId="{7FA4AD2F-C4BB-4C5D-91B5-A866D0E06C8F}" destId="{5D4A7901-BB05-4FB5-9BA0-578E00AB12E7}" srcOrd="0" destOrd="0" presId="urn:microsoft.com/office/officeart/2005/8/layout/orgChart1"/>
    <dgm:cxn modelId="{ACE7F57A-A16C-4828-8781-06934BE874ED}" type="presParOf" srcId="{5D4A7901-BB05-4FB5-9BA0-578E00AB12E7}" destId="{0CB73A10-AD6B-4F48-8A2C-65F61F0A0C24}" srcOrd="0" destOrd="0" presId="urn:microsoft.com/office/officeart/2005/8/layout/orgChart1"/>
    <dgm:cxn modelId="{3021F33F-68E5-46A1-8BA2-AB435CCF903E}" type="presParOf" srcId="{5D4A7901-BB05-4FB5-9BA0-578E00AB12E7}" destId="{2D0C053E-2E58-4F58-8338-9CE9487AEA26}" srcOrd="1" destOrd="0" presId="urn:microsoft.com/office/officeart/2005/8/layout/orgChart1"/>
    <dgm:cxn modelId="{0CC9E1A1-32DF-477C-A803-426EF62BBFE5}" type="presParOf" srcId="{7FA4AD2F-C4BB-4C5D-91B5-A866D0E06C8F}" destId="{395AEE2D-160C-4533-97FC-97A87257FBE5}" srcOrd="1" destOrd="0" presId="urn:microsoft.com/office/officeart/2005/8/layout/orgChart1"/>
    <dgm:cxn modelId="{08AFE3BF-7B0F-4332-B3EB-C64E70F82279}" type="presParOf" srcId="{7FA4AD2F-C4BB-4C5D-91B5-A866D0E06C8F}" destId="{7A446E2A-DB14-4287-A45B-4F3ED8EE4C83}" srcOrd="2" destOrd="0" presId="urn:microsoft.com/office/officeart/2005/8/layout/orgChart1"/>
    <dgm:cxn modelId="{70C0C85A-13F1-4EE8-A292-28E86DAAF7C2}" type="presParOf" srcId="{592DB755-04ED-46B6-821A-06C536B3B78F}" destId="{5392EF06-7C2C-4103-A09D-3C73B2967F58}" srcOrd="2" destOrd="0" presId="urn:microsoft.com/office/officeart/2005/8/layout/orgChart1"/>
    <dgm:cxn modelId="{97ECECE6-FE58-415C-AF75-00591E61A02E}" type="presParOf" srcId="{592DB755-04ED-46B6-821A-06C536B3B78F}" destId="{7832E288-F2BF-47A4-85F4-428A8AE1EF3C}" srcOrd="3" destOrd="0" presId="urn:microsoft.com/office/officeart/2005/8/layout/orgChart1"/>
    <dgm:cxn modelId="{25684528-EE7B-4CCC-A7AA-F490996D9FD6}" type="presParOf" srcId="{7832E288-F2BF-47A4-85F4-428A8AE1EF3C}" destId="{E43C38E9-CD10-42B0-BCEF-286E1E77B951}" srcOrd="0" destOrd="0" presId="urn:microsoft.com/office/officeart/2005/8/layout/orgChart1"/>
    <dgm:cxn modelId="{FB5E3478-9438-479F-A9DC-95F644A0559F}" type="presParOf" srcId="{E43C38E9-CD10-42B0-BCEF-286E1E77B951}" destId="{615CBA0C-F094-43A7-B7CD-92E623E66785}" srcOrd="0" destOrd="0" presId="urn:microsoft.com/office/officeart/2005/8/layout/orgChart1"/>
    <dgm:cxn modelId="{696790AB-473C-4EF4-84DC-1FC7F2BD98B8}" type="presParOf" srcId="{E43C38E9-CD10-42B0-BCEF-286E1E77B951}" destId="{C5FFC05E-007E-4ABC-98F0-FEFFE23F5678}" srcOrd="1" destOrd="0" presId="urn:microsoft.com/office/officeart/2005/8/layout/orgChart1"/>
    <dgm:cxn modelId="{600A4AA9-FAE5-4FEF-AB9D-6AECD9E72396}" type="presParOf" srcId="{7832E288-F2BF-47A4-85F4-428A8AE1EF3C}" destId="{E04A78B4-A10F-4A24-985E-4FA215F53A71}" srcOrd="1" destOrd="0" presId="urn:microsoft.com/office/officeart/2005/8/layout/orgChart1"/>
    <dgm:cxn modelId="{077883DF-01CD-479E-BAD7-92DD4685665F}" type="presParOf" srcId="{7832E288-F2BF-47A4-85F4-428A8AE1EF3C}" destId="{0BE918D3-742F-4AC5-89A2-59D583941770}" srcOrd="2" destOrd="0" presId="urn:microsoft.com/office/officeart/2005/8/layout/orgChart1"/>
    <dgm:cxn modelId="{8142C697-B7B2-4D3E-BD67-F9ADF6EB7F19}" type="presParOf" srcId="{592DB755-04ED-46B6-821A-06C536B3B78F}" destId="{A4306DA1-B0AD-4A3E-9B10-BCD95CB79E15}" srcOrd="4" destOrd="0" presId="urn:microsoft.com/office/officeart/2005/8/layout/orgChart1"/>
    <dgm:cxn modelId="{9CEAA24D-DF59-4715-BE42-45F8AB8490E9}" type="presParOf" srcId="{592DB755-04ED-46B6-821A-06C536B3B78F}" destId="{4CCBF4ED-85C4-4A0C-B404-F1E9EA66E06B}" srcOrd="5" destOrd="0" presId="urn:microsoft.com/office/officeart/2005/8/layout/orgChart1"/>
    <dgm:cxn modelId="{88BF8C86-89CE-4391-9F9E-1252CC7E93B4}" type="presParOf" srcId="{4CCBF4ED-85C4-4A0C-B404-F1E9EA66E06B}" destId="{C0E22F8F-DEA8-443A-B962-D17B83840291}" srcOrd="0" destOrd="0" presId="urn:microsoft.com/office/officeart/2005/8/layout/orgChart1"/>
    <dgm:cxn modelId="{E8596527-DCB0-4B00-BB98-D4710814D8D0}" type="presParOf" srcId="{C0E22F8F-DEA8-443A-B962-D17B83840291}" destId="{E74340E0-BB1F-43A0-9130-4410C05CDAC0}" srcOrd="0" destOrd="0" presId="urn:microsoft.com/office/officeart/2005/8/layout/orgChart1"/>
    <dgm:cxn modelId="{641B3577-3083-4848-86A4-728BF5104433}" type="presParOf" srcId="{C0E22F8F-DEA8-443A-B962-D17B83840291}" destId="{A7000DCA-6E79-4559-9B87-A5C947470EDB}" srcOrd="1" destOrd="0" presId="urn:microsoft.com/office/officeart/2005/8/layout/orgChart1"/>
    <dgm:cxn modelId="{E13FD3EE-C442-4A70-BB95-DF87B3455555}" type="presParOf" srcId="{4CCBF4ED-85C4-4A0C-B404-F1E9EA66E06B}" destId="{A55A016A-1D47-4CD9-8B85-C94C1E156BCC}" srcOrd="1" destOrd="0" presId="urn:microsoft.com/office/officeart/2005/8/layout/orgChart1"/>
    <dgm:cxn modelId="{A931B000-CCD9-4523-8F66-2DE0B2434F1B}" type="presParOf" srcId="{4CCBF4ED-85C4-4A0C-B404-F1E9EA66E06B}" destId="{8E0B6833-B736-4344-B59C-478425381D59}" srcOrd="2" destOrd="0" presId="urn:microsoft.com/office/officeart/2005/8/layout/orgChart1"/>
    <dgm:cxn modelId="{4CBC4AD7-9FB2-401A-8D6C-96611DF6DBE8}" type="presParOf" srcId="{592DB755-04ED-46B6-821A-06C536B3B78F}" destId="{94342626-368C-418D-9209-EBC52B2E13E9}" srcOrd="6" destOrd="0" presId="urn:microsoft.com/office/officeart/2005/8/layout/orgChart1"/>
    <dgm:cxn modelId="{0D7BB331-1469-40C3-A146-770035740D3A}" type="presParOf" srcId="{592DB755-04ED-46B6-821A-06C536B3B78F}" destId="{AEE5234C-C06B-41ED-B72D-B9B3D29A2383}" srcOrd="7" destOrd="0" presId="urn:microsoft.com/office/officeart/2005/8/layout/orgChart1"/>
    <dgm:cxn modelId="{1A95C952-C4B7-42FC-80C5-F2F8AACF95CA}" type="presParOf" srcId="{AEE5234C-C06B-41ED-B72D-B9B3D29A2383}" destId="{5C2C7174-6840-4511-9B33-34B76C07C8A2}" srcOrd="0" destOrd="0" presId="urn:microsoft.com/office/officeart/2005/8/layout/orgChart1"/>
    <dgm:cxn modelId="{015B4131-12E3-4C9B-90D0-0DC64823400B}" type="presParOf" srcId="{5C2C7174-6840-4511-9B33-34B76C07C8A2}" destId="{60590993-7B2D-4B43-ACBE-6EC1524FAF19}" srcOrd="0" destOrd="0" presId="urn:microsoft.com/office/officeart/2005/8/layout/orgChart1"/>
    <dgm:cxn modelId="{23FB2935-74D4-4C27-8E8B-ACF4CDF670DE}" type="presParOf" srcId="{5C2C7174-6840-4511-9B33-34B76C07C8A2}" destId="{42A63F8A-752C-4376-BFDC-3A17028B9610}" srcOrd="1" destOrd="0" presId="urn:microsoft.com/office/officeart/2005/8/layout/orgChart1"/>
    <dgm:cxn modelId="{523E9B1A-3D13-42A2-9DBA-011A68879D21}" type="presParOf" srcId="{AEE5234C-C06B-41ED-B72D-B9B3D29A2383}" destId="{2CDA7319-EC09-49F3-A6B7-F3242C2B24BC}" srcOrd="1" destOrd="0" presId="urn:microsoft.com/office/officeart/2005/8/layout/orgChart1"/>
    <dgm:cxn modelId="{6245129F-6457-4DD5-8B38-C7683016EDEF}" type="presParOf" srcId="{AEE5234C-C06B-41ED-B72D-B9B3D29A2383}" destId="{619C510E-5F4D-4782-AA65-CCB9BE982DD8}" srcOrd="2" destOrd="0" presId="urn:microsoft.com/office/officeart/2005/8/layout/orgChart1"/>
    <dgm:cxn modelId="{FA6EFA41-8660-4250-911E-26B9874E3C24}" type="presParOf" srcId="{592DB755-04ED-46B6-821A-06C536B3B78F}" destId="{4ABBBA71-7CF8-4F65-973C-E197954DE579}" srcOrd="8" destOrd="0" presId="urn:microsoft.com/office/officeart/2005/8/layout/orgChart1"/>
    <dgm:cxn modelId="{4C3201A7-3B2C-401D-B183-07F29D322A31}" type="presParOf" srcId="{592DB755-04ED-46B6-821A-06C536B3B78F}" destId="{9DE2CABA-032A-438F-A401-C36DE4392C8F}" srcOrd="9" destOrd="0" presId="urn:microsoft.com/office/officeart/2005/8/layout/orgChart1"/>
    <dgm:cxn modelId="{DDBD17C4-B22A-4CC9-B72A-DEC5AEE30C9D}" type="presParOf" srcId="{9DE2CABA-032A-438F-A401-C36DE4392C8F}" destId="{7271BFB2-B416-4D71-97E3-D3890B4546C7}" srcOrd="0" destOrd="0" presId="urn:microsoft.com/office/officeart/2005/8/layout/orgChart1"/>
    <dgm:cxn modelId="{2D49F7C5-7FCA-49CE-804B-F74373DC2A8B}" type="presParOf" srcId="{7271BFB2-B416-4D71-97E3-D3890B4546C7}" destId="{87862C25-C84A-4853-9A97-AFEF6DAEB2E0}" srcOrd="0" destOrd="0" presId="urn:microsoft.com/office/officeart/2005/8/layout/orgChart1"/>
    <dgm:cxn modelId="{A0A67D55-3BF3-4AB7-8EA2-CCC8A3FD3B0B}" type="presParOf" srcId="{7271BFB2-B416-4D71-97E3-D3890B4546C7}" destId="{BFF891E6-0D05-47C6-A242-8FA1A84FAB53}" srcOrd="1" destOrd="0" presId="urn:microsoft.com/office/officeart/2005/8/layout/orgChart1"/>
    <dgm:cxn modelId="{7557FF3A-A59D-4C45-9D42-B0CF3442FF2D}" type="presParOf" srcId="{9DE2CABA-032A-438F-A401-C36DE4392C8F}" destId="{EE19DFE5-019C-4CC9-AF90-F348BF685ACB}" srcOrd="1" destOrd="0" presId="urn:microsoft.com/office/officeart/2005/8/layout/orgChart1"/>
    <dgm:cxn modelId="{D02B8A6A-9CB2-4E16-8C60-E0E1734598AF}" type="presParOf" srcId="{9DE2CABA-032A-438F-A401-C36DE4392C8F}" destId="{515AD6DF-392A-453E-9E28-DFBD3258B63A}" srcOrd="2" destOrd="0" presId="urn:microsoft.com/office/officeart/2005/8/layout/orgChart1"/>
    <dgm:cxn modelId="{DE8EB409-DBD9-4FD8-AB8D-86DD44673BF4}" type="presParOf" srcId="{57BF7C35-802A-4A2F-982B-99FFFE9B82CD}" destId="{3B1C6CC6-2B6D-42EF-B14F-6883F17D9460}"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ABBBA71-7CF8-4F65-973C-E197954DE579}">
      <dsp:nvSpPr>
        <dsp:cNvPr id="0" name=""/>
        <dsp:cNvSpPr/>
      </dsp:nvSpPr>
      <dsp:spPr>
        <a:xfrm>
          <a:off x="3518770" y="1308764"/>
          <a:ext cx="2915742" cy="253018"/>
        </a:xfrm>
        <a:custGeom>
          <a:avLst/>
          <a:gdLst/>
          <a:ahLst/>
          <a:cxnLst/>
          <a:rect l="0" t="0" r="0" b="0"/>
          <a:pathLst>
            <a:path>
              <a:moveTo>
                <a:pt x="0" y="0"/>
              </a:moveTo>
              <a:lnTo>
                <a:pt x="0" y="126509"/>
              </a:lnTo>
              <a:lnTo>
                <a:pt x="2915742" y="126509"/>
              </a:lnTo>
              <a:lnTo>
                <a:pt x="2915742" y="253018"/>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4342626-368C-418D-9209-EBC52B2E13E9}">
      <dsp:nvSpPr>
        <dsp:cNvPr id="0" name=""/>
        <dsp:cNvSpPr/>
      </dsp:nvSpPr>
      <dsp:spPr>
        <a:xfrm>
          <a:off x="3518770" y="1308764"/>
          <a:ext cx="1457871" cy="253018"/>
        </a:xfrm>
        <a:custGeom>
          <a:avLst/>
          <a:gdLst/>
          <a:ahLst/>
          <a:cxnLst/>
          <a:rect l="0" t="0" r="0" b="0"/>
          <a:pathLst>
            <a:path>
              <a:moveTo>
                <a:pt x="0" y="0"/>
              </a:moveTo>
              <a:lnTo>
                <a:pt x="0" y="126509"/>
              </a:lnTo>
              <a:lnTo>
                <a:pt x="1457871" y="126509"/>
              </a:lnTo>
              <a:lnTo>
                <a:pt x="1457871" y="253018"/>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4306DA1-B0AD-4A3E-9B10-BCD95CB79E15}">
      <dsp:nvSpPr>
        <dsp:cNvPr id="0" name=""/>
        <dsp:cNvSpPr/>
      </dsp:nvSpPr>
      <dsp:spPr>
        <a:xfrm>
          <a:off x="3473050" y="1308764"/>
          <a:ext cx="91440" cy="253018"/>
        </a:xfrm>
        <a:custGeom>
          <a:avLst/>
          <a:gdLst/>
          <a:ahLst/>
          <a:cxnLst/>
          <a:rect l="0" t="0" r="0" b="0"/>
          <a:pathLst>
            <a:path>
              <a:moveTo>
                <a:pt x="45720" y="0"/>
              </a:moveTo>
              <a:lnTo>
                <a:pt x="45720" y="253018"/>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392EF06-7C2C-4103-A09D-3C73B2967F58}">
      <dsp:nvSpPr>
        <dsp:cNvPr id="0" name=""/>
        <dsp:cNvSpPr/>
      </dsp:nvSpPr>
      <dsp:spPr>
        <a:xfrm>
          <a:off x="2060898" y="1308764"/>
          <a:ext cx="1457871" cy="253018"/>
        </a:xfrm>
        <a:custGeom>
          <a:avLst/>
          <a:gdLst/>
          <a:ahLst/>
          <a:cxnLst/>
          <a:rect l="0" t="0" r="0" b="0"/>
          <a:pathLst>
            <a:path>
              <a:moveTo>
                <a:pt x="1457871" y="0"/>
              </a:moveTo>
              <a:lnTo>
                <a:pt x="1457871" y="126509"/>
              </a:lnTo>
              <a:lnTo>
                <a:pt x="0" y="126509"/>
              </a:lnTo>
              <a:lnTo>
                <a:pt x="0" y="253018"/>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76E6CEF-D1A7-419D-B71D-CAD6564D2EC4}">
      <dsp:nvSpPr>
        <dsp:cNvPr id="0" name=""/>
        <dsp:cNvSpPr/>
      </dsp:nvSpPr>
      <dsp:spPr>
        <a:xfrm>
          <a:off x="603027" y="1308764"/>
          <a:ext cx="2915742" cy="253018"/>
        </a:xfrm>
        <a:custGeom>
          <a:avLst/>
          <a:gdLst/>
          <a:ahLst/>
          <a:cxnLst/>
          <a:rect l="0" t="0" r="0" b="0"/>
          <a:pathLst>
            <a:path>
              <a:moveTo>
                <a:pt x="2915742" y="0"/>
              </a:moveTo>
              <a:lnTo>
                <a:pt x="2915742" y="126509"/>
              </a:lnTo>
              <a:lnTo>
                <a:pt x="0" y="126509"/>
              </a:lnTo>
              <a:lnTo>
                <a:pt x="0" y="253018"/>
              </a:lnTo>
            </a:path>
          </a:pathLst>
        </a:cu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32147A1-7593-42FA-A04B-A0E483407E91}">
      <dsp:nvSpPr>
        <dsp:cNvPr id="0" name=""/>
        <dsp:cNvSpPr/>
      </dsp:nvSpPr>
      <dsp:spPr>
        <a:xfrm>
          <a:off x="2916343" y="706337"/>
          <a:ext cx="1204852" cy="60242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Comune di Pomaretto</a:t>
          </a:r>
        </a:p>
      </dsp:txBody>
      <dsp:txXfrm>
        <a:off x="2916343" y="706337"/>
        <a:ext cx="1204852" cy="602426"/>
      </dsp:txXfrm>
    </dsp:sp>
    <dsp:sp modelId="{0CB73A10-AD6B-4F48-8A2C-65F61F0A0C24}">
      <dsp:nvSpPr>
        <dsp:cNvPr id="0" name=""/>
        <dsp:cNvSpPr/>
      </dsp:nvSpPr>
      <dsp:spPr>
        <a:xfrm>
          <a:off x="601" y="1561782"/>
          <a:ext cx="1204852" cy="602426"/>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Acea Pinerolese Industriale S.p.a. 1,49%</a:t>
          </a:r>
        </a:p>
      </dsp:txBody>
      <dsp:txXfrm>
        <a:off x="601" y="1561782"/>
        <a:ext cx="1204852" cy="602426"/>
      </dsp:txXfrm>
    </dsp:sp>
    <dsp:sp modelId="{615CBA0C-F094-43A7-B7CD-92E623E66785}">
      <dsp:nvSpPr>
        <dsp:cNvPr id="0" name=""/>
        <dsp:cNvSpPr/>
      </dsp:nvSpPr>
      <dsp:spPr>
        <a:xfrm>
          <a:off x="1458472" y="1561782"/>
          <a:ext cx="1204852" cy="602426"/>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Acea Servizi Strumentali S.r.l </a:t>
          </a:r>
        </a:p>
        <a:p>
          <a:pPr lvl="0" algn="ctr" defTabSz="444500">
            <a:lnSpc>
              <a:spcPct val="90000"/>
            </a:lnSpc>
            <a:spcBef>
              <a:spcPct val="0"/>
            </a:spcBef>
            <a:spcAft>
              <a:spcPct val="35000"/>
            </a:spcAft>
          </a:pPr>
          <a:r>
            <a:rPr lang="it-IT" sz="1000" kern="1200"/>
            <a:t>1,49%</a:t>
          </a:r>
        </a:p>
      </dsp:txBody>
      <dsp:txXfrm>
        <a:off x="1458472" y="1561782"/>
        <a:ext cx="1204852" cy="602426"/>
      </dsp:txXfrm>
    </dsp:sp>
    <dsp:sp modelId="{E74340E0-BB1F-43A0-9130-4410C05CDAC0}">
      <dsp:nvSpPr>
        <dsp:cNvPr id="0" name=""/>
        <dsp:cNvSpPr/>
      </dsp:nvSpPr>
      <dsp:spPr>
        <a:xfrm>
          <a:off x="2916343" y="1561782"/>
          <a:ext cx="1204852" cy="602426"/>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Acea Pinerolese Energia  S.r.l</a:t>
          </a:r>
        </a:p>
        <a:p>
          <a:pPr lvl="0" algn="ctr" defTabSz="444500">
            <a:lnSpc>
              <a:spcPct val="90000"/>
            </a:lnSpc>
            <a:spcBef>
              <a:spcPct val="0"/>
            </a:spcBef>
            <a:spcAft>
              <a:spcPct val="35000"/>
            </a:spcAft>
          </a:pPr>
          <a:r>
            <a:rPr lang="it-IT" sz="1000" kern="1200"/>
            <a:t>1,49%</a:t>
          </a:r>
        </a:p>
      </dsp:txBody>
      <dsp:txXfrm>
        <a:off x="2916343" y="1561782"/>
        <a:ext cx="1204852" cy="602426"/>
      </dsp:txXfrm>
    </dsp:sp>
    <dsp:sp modelId="{60590993-7B2D-4B43-ACBE-6EC1524FAF19}">
      <dsp:nvSpPr>
        <dsp:cNvPr id="0" name=""/>
        <dsp:cNvSpPr/>
      </dsp:nvSpPr>
      <dsp:spPr>
        <a:xfrm>
          <a:off x="4374215" y="1561782"/>
          <a:ext cx="1204852" cy="602426"/>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Società Metropolitana Acque Torino S.p.a.</a:t>
          </a:r>
        </a:p>
        <a:p>
          <a:pPr lvl="0" algn="ctr" defTabSz="444500">
            <a:lnSpc>
              <a:spcPct val="90000"/>
            </a:lnSpc>
            <a:spcBef>
              <a:spcPct val="0"/>
            </a:spcBef>
            <a:spcAft>
              <a:spcPct val="35000"/>
            </a:spcAft>
          </a:pPr>
          <a:r>
            <a:rPr lang="it-IT" sz="1000" kern="1200"/>
            <a:t>0,00003</a:t>
          </a:r>
        </a:p>
      </dsp:txBody>
      <dsp:txXfrm>
        <a:off x="4374215" y="1561782"/>
        <a:ext cx="1204852" cy="602426"/>
      </dsp:txXfrm>
    </dsp:sp>
    <dsp:sp modelId="{87862C25-C84A-4853-9A97-AFEF6DAEB2E0}">
      <dsp:nvSpPr>
        <dsp:cNvPr id="0" name=""/>
        <dsp:cNvSpPr/>
      </dsp:nvSpPr>
      <dsp:spPr>
        <a:xfrm>
          <a:off x="5832086" y="1561782"/>
          <a:ext cx="1204852" cy="602426"/>
        </a:xfrm>
        <a:prstGeom prst="rect">
          <a:avLst/>
        </a:prstGeom>
        <a:solidFill>
          <a:schemeClr val="accent2">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it-IT" sz="1000" kern="1200"/>
            <a:t>La Tuno srl 0,5424% </a:t>
          </a:r>
        </a:p>
      </dsp:txBody>
      <dsp:txXfrm>
        <a:off x="5832086" y="1561782"/>
        <a:ext cx="1204852" cy="60242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1</xdr:col>
      <xdr:colOff>27000</xdr:colOff>
      <xdr:row>0</xdr:row>
      <xdr:rowOff>152640</xdr:rowOff>
    </xdr:from>
    <xdr:to>
      <xdr:col>8</xdr:col>
      <xdr:colOff>6840</xdr:colOff>
      <xdr:row>30</xdr:row>
      <xdr:rowOff>152640</xdr:rowOff>
    </xdr:to>
    <xdr:sp macro="" textlink="">
      <xdr:nvSpPr>
        <xdr:cNvPr id="2" name="CustomShape 1">
          <a:extLst>
            <a:ext uri="{FF2B5EF4-FFF2-40B4-BE49-F238E27FC236}">
              <a16:creationId xmlns="" xmlns:a16="http://schemas.microsoft.com/office/drawing/2014/main" id="{00000000-0008-0000-0000-000002000000}"/>
            </a:ext>
          </a:extLst>
        </xdr:cNvPr>
        <xdr:cNvSpPr/>
      </xdr:nvSpPr>
      <xdr:spPr>
        <a:xfrm>
          <a:off x="217800" y="152640"/>
          <a:ext cx="6258240" cy="7991280"/>
        </a:xfrm>
        <a:prstGeom prst="foldedCorner">
          <a:avLst>
            <a:gd name="adj" fmla="val 16667"/>
          </a:avLst>
        </a:prstGeom>
        <a:noFill/>
        <a:ln w="25560">
          <a:solidFill>
            <a:srgbClr val="3A5F8B"/>
          </a:solidFill>
          <a:rou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94194</xdr:colOff>
      <xdr:row>6</xdr:row>
      <xdr:rowOff>153182</xdr:rowOff>
    </xdr:from>
    <xdr:to>
      <xdr:col>9</xdr:col>
      <xdr:colOff>591924</xdr:colOff>
      <xdr:row>10</xdr:row>
      <xdr:rowOff>322523</xdr:rowOff>
    </xdr:to>
    <xdr:sp macro="" textlink="">
      <xdr:nvSpPr>
        <xdr:cNvPr id="2" name="CasellaDiTesto 1">
          <a:extLst>
            <a:ext uri="{FF2B5EF4-FFF2-40B4-BE49-F238E27FC236}">
              <a16:creationId xmlns="" xmlns:a16="http://schemas.microsoft.com/office/drawing/2014/main" id="{00000000-0008-0000-0400-000002000000}"/>
            </a:ext>
          </a:extLst>
        </xdr:cNvPr>
        <xdr:cNvSpPr txBox="1"/>
      </xdr:nvSpPr>
      <xdr:spPr>
        <a:xfrm rot="21067830">
          <a:off x="1173694" y="2201057"/>
          <a:ext cx="10578355" cy="1915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it-IT" sz="9600" b="1"/>
            <a:t>NEGATIVO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13048</xdr:colOff>
      <xdr:row>1</xdr:row>
      <xdr:rowOff>117431</xdr:rowOff>
    </xdr:from>
    <xdr:to>
      <xdr:col>14</xdr:col>
      <xdr:colOff>78288</xdr:colOff>
      <xdr:row>16</xdr:row>
      <xdr:rowOff>130478</xdr:rowOff>
    </xdr:to>
    <xdr:graphicFrame macro="">
      <xdr:nvGraphicFramePr>
        <xdr:cNvPr id="2" name="Diagramma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ponsabiletributi.pomaretto@ruparpiemonte.i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30"/>
  <sheetViews>
    <sheetView showGridLines="0" view="pageBreakPreview" zoomScale="60" zoomScalePageLayoutView="73" workbookViewId="0">
      <selection activeCell="E9" sqref="E9"/>
    </sheetView>
  </sheetViews>
  <sheetFormatPr defaultRowHeight="15" x14ac:dyDescent="0.25"/>
  <cols>
    <col min="1" max="1" width="2.7109375" style="1"/>
    <col min="2" max="2" width="2.7109375" style="2"/>
    <col min="3" max="7" width="16.7109375" style="3"/>
    <col min="8" max="8" width="2.7109375" style="2"/>
    <col min="9" max="9" width="2.7109375" style="1"/>
    <col min="10" max="250" width="23" style="2"/>
    <col min="251" max="251" width="2.7109375" style="2"/>
    <col min="252" max="252" width="9" style="2"/>
    <col min="253" max="1025" width="21.85546875" style="2"/>
  </cols>
  <sheetData>
    <row r="1" spans="1:1024"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4"/>
      <c r="C2" s="5"/>
      <c r="D2" s="5"/>
      <c r="E2" s="5"/>
      <c r="F2" s="5"/>
      <c r="G2" s="5"/>
      <c r="H2" s="6"/>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c r="B3" s="7"/>
      <c r="C3" s="8"/>
      <c r="D3" s="9"/>
      <c r="E3" s="9"/>
      <c r="F3" s="9"/>
      <c r="G3" s="9"/>
      <c r="H3" s="6"/>
      <c r="I3"/>
      <c r="J3" s="10"/>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7"/>
      <c r="C4" s="11"/>
      <c r="D4" s="12"/>
      <c r="E4" s="13"/>
      <c r="F4" s="14"/>
      <c r="G4" s="15"/>
      <c r="H4" s="6"/>
      <c r="I4"/>
      <c r="J4" s="10"/>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25">
      <c r="A5"/>
      <c r="B5" s="7"/>
      <c r="C5" s="11"/>
      <c r="D5" s="12"/>
      <c r="E5" s="13"/>
      <c r="F5" s="14"/>
      <c r="G5" s="15" t="s">
        <v>318</v>
      </c>
      <c r="H5" s="6"/>
      <c r="I5"/>
      <c r="J5" s="10"/>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25">
      <c r="A6"/>
      <c r="B6" s="7"/>
      <c r="C6" s="11"/>
      <c r="D6" s="12"/>
      <c r="E6" s="13"/>
      <c r="F6" s="14"/>
      <c r="G6" s="15"/>
      <c r="H6" s="6"/>
      <c r="I6"/>
      <c r="J6" s="10"/>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25">
      <c r="A7"/>
      <c r="B7" s="7"/>
      <c r="C7" s="11"/>
      <c r="D7" s="12"/>
      <c r="E7" s="13"/>
      <c r="F7" s="14"/>
      <c r="G7" s="15"/>
      <c r="H7" s="6"/>
      <c r="I7"/>
      <c r="J7" s="10"/>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25">
      <c r="A8"/>
      <c r="B8" s="7"/>
      <c r="C8" s="11"/>
      <c r="D8" s="12"/>
      <c r="E8" s="8" t="s">
        <v>323</v>
      </c>
      <c r="F8" s="14"/>
      <c r="G8" s="15"/>
      <c r="H8" s="6"/>
      <c r="I8"/>
      <c r="J8" s="10"/>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25">
      <c r="A9"/>
      <c r="B9" s="7"/>
      <c r="C9" s="11"/>
      <c r="D9" s="12"/>
      <c r="E9" s="13"/>
      <c r="F9" s="14"/>
      <c r="G9" s="15"/>
      <c r="H9" s="6"/>
      <c r="I9"/>
      <c r="J9" s="10"/>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25">
      <c r="A10"/>
      <c r="B10" s="7"/>
      <c r="C10" s="11"/>
      <c r="D10" s="12"/>
      <c r="E10" s="13"/>
      <c r="F10" s="14"/>
      <c r="G10" s="15"/>
      <c r="H10" s="6"/>
      <c r="I10"/>
      <c r="J10" s="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4.75" customHeight="1" x14ac:dyDescent="0.25">
      <c r="A11"/>
      <c r="B11" s="7"/>
      <c r="C11" s="214" t="s">
        <v>319</v>
      </c>
      <c r="D11" s="214"/>
      <c r="E11" s="214"/>
      <c r="F11" s="214"/>
      <c r="G11" s="214"/>
      <c r="H11" s="6"/>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25">
      <c r="A12"/>
      <c r="B12" s="7"/>
      <c r="C12" s="16"/>
      <c r="D12" s="16"/>
      <c r="E12" s="16"/>
      <c r="F12" s="16"/>
      <c r="G12" s="16"/>
      <c r="H12" s="17"/>
      <c r="I12"/>
      <c r="J12" s="10"/>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7"/>
      <c r="C13" s="16"/>
      <c r="D13" s="16"/>
      <c r="E13" s="16"/>
      <c r="F13" s="16"/>
      <c r="G13" s="16"/>
      <c r="H13" s="17"/>
      <c r="I13"/>
      <c r="J13" s="10"/>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25">
      <c r="A14"/>
      <c r="B14" s="7"/>
      <c r="C14" s="16"/>
      <c r="D14" s="16"/>
      <c r="E14" s="16"/>
      <c r="F14" s="16"/>
      <c r="G14" s="16"/>
      <c r="H14" s="17"/>
      <c r="I14"/>
      <c r="J14" s="10"/>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25">
      <c r="A15"/>
      <c r="B15" s="7"/>
      <c r="C15" s="16"/>
      <c r="D15" s="16"/>
      <c r="E15" s="16"/>
      <c r="F15" s="16"/>
      <c r="G15" s="16"/>
      <c r="H15" s="17"/>
      <c r="I15"/>
      <c r="J15" s="10"/>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65.25" customHeight="1" x14ac:dyDescent="0.25">
      <c r="A16"/>
      <c r="B16" s="7"/>
      <c r="C16" s="18"/>
      <c r="D16" s="18"/>
      <c r="E16" s="12"/>
      <c r="F16" s="18"/>
      <c r="G16" s="18"/>
      <c r="H16" s="17"/>
      <c r="I16"/>
      <c r="J16" s="10"/>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25">
      <c r="A17"/>
      <c r="B17" s="7"/>
      <c r="C17" s="215"/>
      <c r="D17" s="215"/>
      <c r="E17" s="215"/>
      <c r="F17" s="215"/>
      <c r="G17" s="215"/>
      <c r="H17" s="17"/>
      <c r="I17"/>
      <c r="J17" s="10"/>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25">
      <c r="A18"/>
      <c r="B18" s="7"/>
      <c r="C18" s="215"/>
      <c r="D18" s="215"/>
      <c r="E18" s="215"/>
      <c r="F18" s="215"/>
      <c r="G18" s="215"/>
      <c r="H18" s="17"/>
      <c r="I18"/>
      <c r="J18" s="10"/>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5">
      <c r="A19"/>
      <c r="B19" s="7"/>
      <c r="C19" s="215"/>
      <c r="D19" s="215"/>
      <c r="E19" s="215"/>
      <c r="F19" s="215"/>
      <c r="G19" s="215"/>
      <c r="H19" s="17"/>
      <c r="I19"/>
      <c r="J19" s="10"/>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25">
      <c r="A20"/>
      <c r="B20" s="7"/>
      <c r="C20" s="19"/>
      <c r="D20" s="12"/>
      <c r="E20" s="12"/>
      <c r="F20" s="12"/>
      <c r="G20" s="12"/>
      <c r="H20" s="17"/>
      <c r="I20"/>
      <c r="J20" s="1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25">
      <c r="A21"/>
      <c r="B21" s="7"/>
      <c r="C21" s="20"/>
      <c r="D21" s="12"/>
      <c r="E21" s="12"/>
      <c r="F21" s="12"/>
      <c r="G21" s="12"/>
      <c r="H21" s="17"/>
      <c r="I21"/>
      <c r="J21" s="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7"/>
      <c r="C22" s="20"/>
      <c r="D22" s="12"/>
      <c r="E22" s="12"/>
      <c r="F22" s="12"/>
      <c r="G22" s="12"/>
      <c r="H22" s="17"/>
      <c r="I22"/>
      <c r="J22" s="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c r="B23" s="7"/>
      <c r="C23" s="21"/>
      <c r="D23" s="21"/>
      <c r="E23" s="21"/>
      <c r="F23" s="21"/>
      <c r="G23" s="21"/>
      <c r="H23" s="17"/>
      <c r="I23"/>
      <c r="J23" s="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c r="B24" s="7"/>
      <c r="C24" s="20"/>
      <c r="D24" s="12"/>
      <c r="E24" s="12"/>
      <c r="F24" s="22"/>
      <c r="G24" s="12"/>
      <c r="H24" s="17"/>
      <c r="I24"/>
      <c r="J24" s="10"/>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7"/>
      <c r="C25" s="18"/>
      <c r="D25" s="18"/>
      <c r="E25" s="12"/>
      <c r="F25" s="21"/>
      <c r="G25" s="21"/>
      <c r="H25" s="17"/>
      <c r="I25"/>
      <c r="J25" s="10"/>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c r="B26" s="7"/>
      <c r="C26" s="20"/>
      <c r="D26" s="12"/>
      <c r="E26" s="12"/>
      <c r="F26" s="12"/>
      <c r="G26" s="12"/>
      <c r="H26" s="17"/>
      <c r="I26"/>
      <c r="J26" s="10"/>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25">
      <c r="A27"/>
      <c r="B27" s="7"/>
      <c r="C27" s="21"/>
      <c r="D27" s="21"/>
      <c r="E27" s="21"/>
      <c r="F27" s="21"/>
      <c r="G27" s="21"/>
      <c r="H27" s="17"/>
      <c r="I27"/>
      <c r="J27" s="10"/>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7"/>
      <c r="C28" s="23"/>
      <c r="D28" s="23"/>
      <c r="E28" s="23"/>
      <c r="F28" s="23"/>
      <c r="G28" s="23"/>
      <c r="H28" s="17"/>
      <c r="I28"/>
      <c r="J28" s="10"/>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25">
      <c r="A29"/>
      <c r="B29" s="7"/>
      <c r="C29" s="23"/>
      <c r="D29" s="23"/>
      <c r="E29" s="24"/>
      <c r="F29" s="25"/>
      <c r="G29" s="25"/>
      <c r="H29" s="17"/>
      <c r="I29"/>
      <c r="J29" s="10"/>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s="17" customFormat="1" x14ac:dyDescent="0.25">
      <c r="A30" s="26"/>
      <c r="B30" s="7"/>
      <c r="C30" s="27"/>
      <c r="D30" s="27"/>
      <c r="E30" s="27"/>
      <c r="F30" s="27"/>
      <c r="G30" s="27"/>
      <c r="I30" s="26"/>
    </row>
  </sheetData>
  <mergeCells count="4">
    <mergeCell ref="C11:G11"/>
    <mergeCell ref="C17:G17"/>
    <mergeCell ref="C18:G18"/>
    <mergeCell ref="C19:G19"/>
  </mergeCells>
  <printOptions horizontalCentered="1" verticalCentered="1"/>
  <pageMargins left="0.19685039370078741" right="0.19685039370078741" top="0.39370078740157483" bottom="0.39370078740157483" header="0.51181102362204722" footer="0.51181102362204722"/>
  <pageSetup paperSize="9" firstPageNumber="0" orientation="portrait" cellComments="atEnd"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58"/>
  <sheetViews>
    <sheetView topLeftCell="A36" zoomScale="80" zoomScaleNormal="80" zoomScaleSheetLayoutView="73" zoomScalePageLayoutView="73" workbookViewId="0">
      <selection activeCell="A40" sqref="A40"/>
    </sheetView>
  </sheetViews>
  <sheetFormatPr defaultRowHeight="15" x14ac:dyDescent="0.25"/>
  <cols>
    <col min="1" max="1" width="5.28515625" style="131"/>
    <col min="2" max="2" width="14.5703125" style="131" customWidth="1"/>
    <col min="3" max="3" width="91.85546875" style="131" customWidth="1"/>
    <col min="4" max="4" width="3.85546875" style="131"/>
    <col min="5" max="5" width="27.140625" style="131"/>
    <col min="6" max="6" width="1.42578125" style="131"/>
    <col min="7" max="7" width="11.85546875" style="131"/>
    <col min="8" max="8" width="3.7109375" style="131"/>
    <col min="9" max="1025" width="9.140625" style="131"/>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5" customHeight="1" x14ac:dyDescent="0.25">
      <c r="A5" s="136"/>
      <c r="B5" s="137"/>
      <c r="D5" s="138" t="s">
        <v>148</v>
      </c>
      <c r="E5" s="104" t="s">
        <v>189</v>
      </c>
      <c r="F5" s="140"/>
      <c r="G5" s="140" t="s">
        <v>150</v>
      </c>
      <c r="H5" s="141"/>
      <c r="I5" s="136"/>
      <c r="J5" s="142"/>
    </row>
    <row r="6" spans="1:1024" ht="12" customHeight="1" x14ac:dyDescent="0.25">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5" customHeight="1" x14ac:dyDescent="0.25">
      <c r="B7" s="145"/>
      <c r="C7" s="145"/>
      <c r="D7" s="138" t="s">
        <v>151</v>
      </c>
      <c r="E7" s="158" t="s">
        <v>116</v>
      </c>
      <c r="G7" s="140" t="s">
        <v>152</v>
      </c>
    </row>
    <row r="8" spans="1:1024" ht="12" customHeight="1" x14ac:dyDescent="0.25">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146" t="s">
        <v>154</v>
      </c>
      <c r="F9" s="140"/>
      <c r="G9" s="140" t="s">
        <v>155</v>
      </c>
      <c r="H9" s="141"/>
      <c r="I9" s="136"/>
      <c r="J9" s="142"/>
    </row>
    <row r="10" spans="1:1024" x14ac:dyDescent="0.25">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5" customHeight="1" x14ac:dyDescent="0.25">
      <c r="B11" s="145"/>
      <c r="C11" s="145"/>
      <c r="D11" s="138" t="s">
        <v>156</v>
      </c>
      <c r="E11" s="147" t="str">
        <f>'02.01_Ricognizione_Dirette'!G9</f>
        <v>Gestisce servizi nel campo del servizio idrico integrato attraverso la progettazione, la realizzazione e la gestione di fonti diversificate di approvvigionamento idrico, impianti di potabilizzazione tecnologicamente avanzati, impianti di depurazione e riuso delle acque reflue urbane. La società è affidataria del servizio idrico integrato da parte di ATO 3 nell'ambito territoriale di questo Comune</v>
      </c>
      <c r="G11" s="140" t="s">
        <v>157</v>
      </c>
    </row>
    <row r="12" spans="1:1024" x14ac:dyDescent="0.25">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x14ac:dyDescent="0.25">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x14ac:dyDescent="0.25">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x14ac:dyDescent="0.25">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x14ac:dyDescent="0.25">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x14ac:dyDescent="0.25">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x14ac:dyDescent="0.25">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x14ac:dyDescent="0.25">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x14ac:dyDescent="0.25">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x14ac:dyDescent="0.25">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x14ac:dyDescent="0.25">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x14ac:dyDescent="0.25">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x14ac:dyDescent="0.25">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x14ac:dyDescent="0.25">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x14ac:dyDescent="0.25">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x14ac:dyDescent="0.25">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x14ac:dyDescent="0.25">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x14ac:dyDescent="0.25">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x14ac:dyDescent="0.25">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x14ac:dyDescent="0.25">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x14ac:dyDescent="0.25">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5">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x14ac:dyDescent="0.25">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5">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x14ac:dyDescent="0.25">
      <c r="A37" s="149" t="s">
        <v>159</v>
      </c>
      <c r="B37" s="229" t="s">
        <v>172</v>
      </c>
      <c r="C37" s="229"/>
      <c r="D37" s="229"/>
      <c r="E37" s="229"/>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5">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25">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25">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49" t="s">
        <v>159</v>
      </c>
      <c r="B45" s="228" t="s">
        <v>176</v>
      </c>
      <c r="C45" s="228"/>
      <c r="D45" s="228"/>
      <c r="E45" s="228"/>
      <c r="F45"/>
      <c r="G45" s="150"/>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x14ac:dyDescent="0.25">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25">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x14ac:dyDescent="0.25">
      <c r="A49" s="149" t="s">
        <v>159</v>
      </c>
      <c r="B49" s="230" t="s">
        <v>178</v>
      </c>
      <c r="C49" s="230"/>
      <c r="D49" s="230"/>
      <c r="E49" s="230"/>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25">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x14ac:dyDescent="0.25">
      <c r="B51" s="231" t="s">
        <v>179</v>
      </c>
      <c r="C51" s="231"/>
      <c r="D51" s="231"/>
      <c r="E51" s="231"/>
    </row>
    <row r="52" spans="1:1024" ht="104.25" customHeight="1" x14ac:dyDescent="0.25">
      <c r="A52"/>
      <c r="B52" s="232" t="s">
        <v>320</v>
      </c>
      <c r="C52" s="232"/>
      <c r="D52" s="232"/>
      <c r="E52" s="232"/>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x14ac:dyDescent="0.25">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75" x14ac:dyDescent="0.25">
      <c r="B54" s="155" t="s">
        <v>180</v>
      </c>
      <c r="C54" s="131"/>
    </row>
    <row r="55" spans="1:1024" s="154" customFormat="1" ht="12.75" x14ac:dyDescent="0.25">
      <c r="B55" s="155" t="s">
        <v>181</v>
      </c>
      <c r="C55" s="131"/>
    </row>
    <row r="56" spans="1:1024" s="154" customFormat="1" ht="12.75" x14ac:dyDescent="0.25">
      <c r="B56" s="155" t="s">
        <v>182</v>
      </c>
      <c r="C56" s="131"/>
    </row>
    <row r="57" spans="1:1024" s="154" customFormat="1" ht="12.75" x14ac:dyDescent="0.25">
      <c r="B57" s="156" t="s">
        <v>183</v>
      </c>
      <c r="C57" s="131"/>
    </row>
    <row r="58" spans="1:1024" x14ac:dyDescent="0.25">
      <c r="A58" s="154"/>
      <c r="B58" s="155" t="s">
        <v>184</v>
      </c>
      <c r="L58"/>
    </row>
  </sheetData>
  <mergeCells count="20">
    <mergeCell ref="B45:E45"/>
    <mergeCell ref="B47:E47"/>
    <mergeCell ref="B49:E49"/>
    <mergeCell ref="B51:E51"/>
    <mergeCell ref="B52:E52"/>
    <mergeCell ref="B35:E35"/>
    <mergeCell ref="B37:E37"/>
    <mergeCell ref="B39:E39"/>
    <mergeCell ref="B41:E41"/>
    <mergeCell ref="B43:E43"/>
    <mergeCell ref="B25:E25"/>
    <mergeCell ref="B27:E27"/>
    <mergeCell ref="B29:E29"/>
    <mergeCell ref="B31:E31"/>
    <mergeCell ref="B33:E33"/>
    <mergeCell ref="B14:E14"/>
    <mergeCell ref="B16:E16"/>
    <mergeCell ref="B18:E18"/>
    <mergeCell ref="B20:E20"/>
    <mergeCell ref="B22:E22"/>
  </mergeCells>
  <dataValidations count="4">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 allowBlank="1" showInputMessage="1" showErrorMessage="1" promptTitle="Campo descrittivo:" prompt="Inserire la ragione sociale come indicata nelle schede di ricognizione (02.01; 02.02)." sqref="E7">
      <formula1>0</formula1>
      <formula2>0</formula2>
    </dataValidation>
  </dataValidations>
  <pageMargins left="0.70866141732283472" right="0.70866141732283472" top="0.74803149606299213" bottom="0.74803149606299213" header="0.51181102362204722" footer="0.51181102362204722"/>
  <pageSetup paperSize="9" scale="63"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F58"/>
  <sheetViews>
    <sheetView view="pageBreakPreview" topLeftCell="A34" zoomScale="73" zoomScalePageLayoutView="73" workbookViewId="0">
      <selection activeCell="M15" sqref="M15"/>
    </sheetView>
  </sheetViews>
  <sheetFormatPr defaultRowHeight="15" x14ac:dyDescent="0.25"/>
  <cols>
    <col min="1" max="1" width="5" style="131" customWidth="1"/>
    <col min="2" max="2" width="10.28515625" style="131" customWidth="1"/>
    <col min="3" max="3" width="64.42578125" style="131" customWidth="1"/>
    <col min="4" max="4" width="9.140625" style="131"/>
    <col min="5" max="5" width="24.85546875" style="131" customWidth="1"/>
    <col min="6" max="8" width="9.140625" style="131"/>
    <col min="9" max="9" width="0.140625" style="131" customWidth="1"/>
    <col min="10" max="1020" width="9.140625" style="131"/>
  </cols>
  <sheetData>
    <row r="1" spans="1:1019"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row>
    <row r="2" spans="1:1019" x14ac:dyDescent="0.25">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row>
    <row r="3" spans="1:1019" ht="20.100000000000001" customHeight="1" x14ac:dyDescent="0.25">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row>
    <row r="4" spans="1:1019" x14ac:dyDescent="0.25">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row>
    <row r="5" spans="1:1019" s="134" customFormat="1" ht="15.95" customHeight="1" x14ac:dyDescent="0.25">
      <c r="A5" s="136"/>
      <c r="B5" s="137"/>
      <c r="D5" s="138" t="s">
        <v>148</v>
      </c>
      <c r="E5" s="210" t="s">
        <v>336</v>
      </c>
      <c r="F5" s="140"/>
      <c r="G5" s="140" t="s">
        <v>150</v>
      </c>
      <c r="H5" s="141"/>
      <c r="I5" s="136"/>
    </row>
    <row r="6" spans="1:1019" ht="12" customHeight="1" x14ac:dyDescent="0.25">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row>
    <row r="7" spans="1:1019" s="144" customFormat="1" ht="24.95" customHeight="1" x14ac:dyDescent="0.25">
      <c r="B7" s="209"/>
      <c r="C7" s="209"/>
      <c r="D7" s="138" t="s">
        <v>151</v>
      </c>
      <c r="E7" s="158" t="s">
        <v>332</v>
      </c>
      <c r="G7" s="140" t="s">
        <v>152</v>
      </c>
    </row>
    <row r="8" spans="1:1019" ht="12" customHeight="1" x14ac:dyDescent="0.25">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row>
    <row r="9" spans="1:1019" s="134" customFormat="1" ht="16.5" customHeight="1" x14ac:dyDescent="0.25">
      <c r="A9" s="136"/>
      <c r="B9" s="137"/>
      <c r="D9" s="138" t="s">
        <v>153</v>
      </c>
      <c r="E9" s="146" t="s">
        <v>154</v>
      </c>
      <c r="F9" s="140"/>
      <c r="G9" s="140" t="s">
        <v>155</v>
      </c>
      <c r="H9" s="141"/>
      <c r="I9" s="136"/>
    </row>
    <row r="10" spans="1:1019" x14ac:dyDescent="0.25">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row>
    <row r="11" spans="1:1019" s="144" customFormat="1" ht="99.95" customHeight="1" x14ac:dyDescent="0.25">
      <c r="B11" s="209"/>
      <c r="C11" s="209"/>
      <c r="D11" s="138" t="s">
        <v>156</v>
      </c>
      <c r="E11" s="213" t="s">
        <v>337</v>
      </c>
      <c r="G11" s="140" t="s">
        <v>157</v>
      </c>
    </row>
    <row r="12" spans="1:1019" x14ac:dyDescent="0.25">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row>
    <row r="13" spans="1:1019" x14ac:dyDescent="0.25">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row>
    <row r="14" spans="1:1019" ht="24" customHeight="1" x14ac:dyDescent="0.25">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row>
    <row r="15" spans="1:1019" ht="12.75" customHeight="1" x14ac:dyDescent="0.25">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row>
    <row r="16" spans="1:1019" ht="24" customHeight="1" x14ac:dyDescent="0.25">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row>
    <row r="17" spans="1:1019" ht="12" customHeight="1" x14ac:dyDescent="0.25">
      <c r="A17" s="149"/>
      <c r="B17" s="209"/>
      <c r="C17" s="209"/>
      <c r="D17" s="209"/>
      <c r="E17" s="209"/>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row>
    <row r="18" spans="1:1019" ht="34.5" customHeight="1" x14ac:dyDescent="0.25">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row>
    <row r="19" spans="1:1019" ht="12" customHeight="1" x14ac:dyDescent="0.25">
      <c r="A19" s="149"/>
      <c r="B19" s="209"/>
      <c r="C19" s="209"/>
      <c r="D19" s="209"/>
      <c r="E19" s="209"/>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row>
    <row r="20" spans="1:1019" ht="24" customHeight="1" x14ac:dyDescent="0.25">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row>
    <row r="21" spans="1:1019" ht="12" customHeight="1" x14ac:dyDescent="0.25">
      <c r="A21" s="149"/>
      <c r="B21" s="209"/>
      <c r="C21" s="209"/>
      <c r="D21" s="209"/>
      <c r="E21" s="209"/>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row>
    <row r="22" spans="1:1019" ht="24" customHeight="1" x14ac:dyDescent="0.25">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row>
    <row r="23" spans="1:1019" ht="12" customHeight="1" x14ac:dyDescent="0.25">
      <c r="A23" s="149"/>
      <c r="B23" s="209"/>
      <c r="C23" s="209"/>
      <c r="D23" s="209"/>
      <c r="E23" s="209"/>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row>
    <row r="24" spans="1:1019" ht="12.75" customHeight="1" x14ac:dyDescent="0.25">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row>
    <row r="25" spans="1:1019" ht="24" customHeight="1" x14ac:dyDescent="0.25">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row>
    <row r="26" spans="1:1019" ht="12.75" customHeight="1" x14ac:dyDescent="0.25">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row>
    <row r="27" spans="1:1019" ht="24" customHeight="1" x14ac:dyDescent="0.25">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row>
    <row r="28" spans="1:1019" ht="12.75" customHeight="1" x14ac:dyDescent="0.25">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row>
    <row r="29" spans="1:1019" ht="24" customHeight="1" x14ac:dyDescent="0.25">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row>
    <row r="30" spans="1:1019" ht="12.75" customHeight="1" x14ac:dyDescent="0.25">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row>
    <row r="31" spans="1:1019" ht="24" customHeight="1" x14ac:dyDescent="0.25">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row>
    <row r="32" spans="1:1019" ht="12.75" customHeight="1" x14ac:dyDescent="0.25">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row>
    <row r="33" spans="1:1019" ht="24" customHeight="1" x14ac:dyDescent="0.25">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row>
    <row r="34" spans="1:1019" x14ac:dyDescent="0.25">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row>
    <row r="35" spans="1:1019" ht="39" customHeight="1" x14ac:dyDescent="0.25">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row>
    <row r="36" spans="1:1019" x14ac:dyDescent="0.25">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row>
    <row r="37" spans="1:1019" ht="24" customHeight="1" x14ac:dyDescent="0.25">
      <c r="A37" s="149" t="s">
        <v>159</v>
      </c>
      <c r="B37" s="229" t="s">
        <v>172</v>
      </c>
      <c r="C37" s="229"/>
      <c r="D37" s="229"/>
      <c r="E37" s="229"/>
      <c r="F37"/>
      <c r="G37" s="150" t="s">
        <v>338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row>
    <row r="38" spans="1:1019" x14ac:dyDescent="0.25">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row>
    <row r="39" spans="1:1019" ht="24" customHeight="1" x14ac:dyDescent="0.25">
      <c r="A39" s="149" t="s">
        <v>159</v>
      </c>
      <c r="B39" s="228" t="s">
        <v>173</v>
      </c>
      <c r="C39" s="228"/>
      <c r="D39" s="228"/>
      <c r="E39" s="228"/>
      <c r="F39"/>
      <c r="G39" s="150" t="s">
        <v>338</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row>
    <row r="40" spans="1:1019" x14ac:dyDescent="0.25">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row>
    <row r="41" spans="1:1019" ht="24" customHeight="1" x14ac:dyDescent="0.25">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row>
    <row r="42" spans="1:1019" x14ac:dyDescent="0.25">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row>
    <row r="43" spans="1:1019" ht="24" customHeight="1" x14ac:dyDescent="0.25">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row>
    <row r="44" spans="1:1019" x14ac:dyDescent="0.25">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row>
    <row r="45" spans="1:1019" ht="24" customHeight="1" x14ac:dyDescent="0.25">
      <c r="A45" s="149" t="s">
        <v>159</v>
      </c>
      <c r="B45" s="228" t="s">
        <v>176</v>
      </c>
      <c r="C45" s="228"/>
      <c r="D45" s="228"/>
      <c r="E45" s="228"/>
      <c r="F45"/>
      <c r="G45" s="150" t="s">
        <v>338</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row>
    <row r="46" spans="1:1019" x14ac:dyDescent="0.25">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row>
    <row r="47" spans="1:1019" ht="24" customHeight="1" x14ac:dyDescent="0.25">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row>
    <row r="48" spans="1:1019" x14ac:dyDescent="0.25">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row>
    <row r="49" spans="1:1019" ht="24" customHeight="1" x14ac:dyDescent="0.25">
      <c r="A49" s="149" t="s">
        <v>159</v>
      </c>
      <c r="B49" s="230" t="s">
        <v>178</v>
      </c>
      <c r="C49" s="230"/>
      <c r="D49" s="230"/>
      <c r="E49" s="230"/>
      <c r="F49"/>
      <c r="G49" s="150" t="s">
        <v>338</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row>
    <row r="50" spans="1:1019" x14ac:dyDescent="0.25">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row>
    <row r="51" spans="1:1019" s="144" customFormat="1" ht="34.5" customHeight="1" x14ac:dyDescent="0.25">
      <c r="B51" s="231" t="s">
        <v>179</v>
      </c>
      <c r="C51" s="231"/>
      <c r="D51" s="231"/>
      <c r="E51" s="231"/>
    </row>
    <row r="52" spans="1:1019" ht="104.25" customHeight="1" x14ac:dyDescent="0.25">
      <c r="A52"/>
      <c r="B52" s="232" t="s">
        <v>337</v>
      </c>
      <c r="C52" s="232"/>
      <c r="D52" s="232"/>
      <c r="E52" s="232"/>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row>
    <row r="53" spans="1:1019" ht="12" customHeight="1" x14ac:dyDescent="0.25">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row>
    <row r="54" spans="1:1019" s="154" customFormat="1" ht="12.75" x14ac:dyDescent="0.25">
      <c r="B54" s="155" t="s">
        <v>180</v>
      </c>
      <c r="C54" s="131"/>
    </row>
    <row r="55" spans="1:1019" s="154" customFormat="1" ht="12.75" x14ac:dyDescent="0.25">
      <c r="B55" s="155" t="s">
        <v>181</v>
      </c>
      <c r="C55" s="131"/>
    </row>
    <row r="56" spans="1:1019" s="154" customFormat="1" ht="12.75" x14ac:dyDescent="0.25">
      <c r="B56" s="155" t="s">
        <v>182</v>
      </c>
      <c r="C56" s="131"/>
    </row>
    <row r="57" spans="1:1019" s="154" customFormat="1" ht="12.75" x14ac:dyDescent="0.25">
      <c r="B57" s="156" t="s">
        <v>183</v>
      </c>
      <c r="C57" s="131"/>
    </row>
    <row r="58" spans="1:1019" x14ac:dyDescent="0.25">
      <c r="A58" s="154"/>
      <c r="B58" s="155" t="s">
        <v>184</v>
      </c>
    </row>
  </sheetData>
  <mergeCells count="20">
    <mergeCell ref="B37:E37"/>
    <mergeCell ref="B14:E14"/>
    <mergeCell ref="B16:E16"/>
    <mergeCell ref="B18:E18"/>
    <mergeCell ref="B20:E20"/>
    <mergeCell ref="B22:E22"/>
    <mergeCell ref="B25:E25"/>
    <mergeCell ref="B27:E27"/>
    <mergeCell ref="B29:E29"/>
    <mergeCell ref="B31:E31"/>
    <mergeCell ref="B33:E33"/>
    <mergeCell ref="B35:E35"/>
    <mergeCell ref="B51:E51"/>
    <mergeCell ref="B52:E52"/>
    <mergeCell ref="B39:E39"/>
    <mergeCell ref="B41:E41"/>
    <mergeCell ref="B43:E43"/>
    <mergeCell ref="B45:E45"/>
    <mergeCell ref="B47:E47"/>
    <mergeCell ref="B49:E49"/>
  </mergeCells>
  <dataValidations count="4">
    <dataValidation allowBlank="1" showInputMessage="1" showErrorMessage="1" promptTitle="Campo descrittivo:" prompt="Inserire la ragione sociale come indicata nelle schede di ricognizione (02.01; 02.02)." sqref="E7">
      <formula1>0</formula1>
      <formula2>0</formula2>
    </dataValidation>
    <dataValidation type="list" allowBlank="1" showInputMessage="1" showErrorMessage="1" prompt="Selezionare dal menù a tendina" sqref="E9">
      <formula1>"Diretta,Indiretta,sia diretta che indiretta"</formula1>
      <formula2>0</formula2>
    </dataValidation>
    <dataValidation allowBlank="1" showInputMessage="1" showErrorMessage="1" error="Codice non valido" promptTitle="Campo testo" prompt="Inserire uno dei progressivi già indicati nelle schede di ricognizione (02.01; 02.02)" sqref="E5">
      <formula1>0</formula1>
      <formula2>0</formula2>
    </dataValidation>
    <dataValidation operator="greaterThanOrEqual" allowBlank="1" showInputMessage="1" showErrorMessage="1" error="Inserire i valori con segno positivo" promptTitle="Campo descrittivo" prompt="Indicare la/le attività svolte." sqref="E11">
      <formula1>0</formula1>
      <formula2>0</formula2>
    </dataValidation>
  </dataValidations>
  <pageMargins left="0.70866141732283472" right="0.70866141732283472" top="0.74803149606299213" bottom="0.74803149606299213" header="0.51181102362204722" footer="0.51181102362204722"/>
  <pageSetup paperSize="9" scale="61" firstPageNumber="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60"/>
  <sheetViews>
    <sheetView view="pageBreakPreview" topLeftCell="A37" zoomScale="73" zoomScalePageLayoutView="73" workbookViewId="0">
      <selection activeCell="B48" sqref="B48:G48"/>
    </sheetView>
  </sheetViews>
  <sheetFormatPr defaultRowHeight="15" x14ac:dyDescent="0.25"/>
  <cols>
    <col min="1" max="1" width="1.42578125" style="154"/>
    <col min="2" max="7" width="19.140625" style="154"/>
    <col min="8" max="8" width="2.140625" style="154"/>
    <col min="9" max="9" width="11.28515625" style="154"/>
    <col min="10" max="10" width="1.42578125" style="154"/>
    <col min="11" max="1025" width="9.140625" style="154"/>
  </cols>
  <sheetData>
    <row r="1" spans="1:1024" ht="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x14ac:dyDescent="0.25">
      <c r="A5" s="136"/>
      <c r="B5" s="137"/>
      <c r="D5" s="138" t="s">
        <v>148</v>
      </c>
      <c r="E5" s="233" t="s">
        <v>149</v>
      </c>
      <c r="F5" s="233"/>
      <c r="G5" s="140" t="s">
        <v>150</v>
      </c>
      <c r="H5" s="140"/>
      <c r="I5" s="140"/>
      <c r="J5" s="141"/>
      <c r="K5" s="136"/>
      <c r="L5" s="142"/>
    </row>
    <row r="6" spans="1:1024" x14ac:dyDescent="0.25">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x14ac:dyDescent="0.25">
      <c r="B7" s="145"/>
      <c r="C7" s="145"/>
      <c r="D7" s="138" t="s">
        <v>151</v>
      </c>
      <c r="E7" s="234" t="str">
        <f>'03.01_Finalità_Attività_API'!E7</f>
        <v>ACEA PINEROLESE INDUSTRIALE S.P.A.</v>
      </c>
      <c r="F7" s="234"/>
      <c r="G7" s="140" t="s">
        <v>152</v>
      </c>
    </row>
    <row r="8" spans="1:1024" x14ac:dyDescent="0.25">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233" t="s">
        <v>154</v>
      </c>
      <c r="F9" s="233"/>
      <c r="G9" s="140" t="s">
        <v>155</v>
      </c>
      <c r="H9" s="140"/>
      <c r="I9" s="140"/>
      <c r="J9" s="141"/>
      <c r="K9" s="136"/>
      <c r="L9" s="142"/>
    </row>
    <row r="10" spans="1:1024" x14ac:dyDescent="0.25">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x14ac:dyDescent="0.25">
      <c r="B11" s="145"/>
      <c r="C11" s="145"/>
      <c r="D11" s="138" t="s">
        <v>156</v>
      </c>
      <c r="E11" s="235" t="str">
        <f>'03.01_Finalità_Attività_API'!E11</f>
        <v>Gestisce sul territorio servizi nei settori ambiente, energia, acqua e altri servizi inerenti la gestione del territorio</v>
      </c>
      <c r="F11" s="235"/>
      <c r="G11" s="140" t="s">
        <v>157</v>
      </c>
    </row>
    <row r="12" spans="1:1024" x14ac:dyDescent="0.25">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x14ac:dyDescent="0.25">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x14ac:dyDescent="0.25">
      <c r="A15"/>
      <c r="B15" s="168" t="s">
        <v>193</v>
      </c>
      <c r="C15" s="169">
        <v>202</v>
      </c>
      <c r="D15" s="159"/>
      <c r="E15" s="159"/>
      <c r="F15" s="168" t="s">
        <v>194</v>
      </c>
      <c r="G15" s="170">
        <v>11161521</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x14ac:dyDescent="0.25">
      <c r="A16"/>
      <c r="B16" s="168" t="s">
        <v>195</v>
      </c>
      <c r="C16" s="171">
        <v>5</v>
      </c>
      <c r="D16" s="159"/>
      <c r="E16" s="159"/>
      <c r="F16" s="168" t="s">
        <v>196</v>
      </c>
      <c r="G16" s="170">
        <v>52057.85</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x14ac:dyDescent="0.25">
      <c r="A17"/>
      <c r="B17" s="168" t="s">
        <v>197</v>
      </c>
      <c r="C17" s="171">
        <v>0</v>
      </c>
      <c r="D17" s="236" t="str">
        <f>+IF(C17&gt;C16,"Attenzione! Il numero indicato non può essere superiore al numero di amministratori","")</f>
        <v/>
      </c>
      <c r="E17" s="236"/>
      <c r="F17" s="168" t="s">
        <v>198</v>
      </c>
      <c r="G17" s="170">
        <v>69160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x14ac:dyDescent="0.25">
      <c r="A18"/>
      <c r="B18" s="168" t="s">
        <v>199</v>
      </c>
      <c r="C18" s="171">
        <v>3</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x14ac:dyDescent="0.25">
      <c r="A19"/>
      <c r="B19" s="168" t="s">
        <v>197</v>
      </c>
      <c r="C19" s="171">
        <v>0</v>
      </c>
      <c r="D19" s="238" t="str">
        <f>+IF(C19&gt;C18,"Attenzione! Il numero indicato non può essere superiore al numero di componenti dell'organo di controllo","")</f>
        <v/>
      </c>
      <c r="E19" s="23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x14ac:dyDescent="0.25">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x14ac:dyDescent="0.25">
      <c r="A21"/>
      <c r="B21" s="239" t="s">
        <v>200</v>
      </c>
      <c r="C21" s="239"/>
      <c r="D21" s="166"/>
      <c r="E21" s="165"/>
      <c r="F21" s="239" t="s">
        <v>201</v>
      </c>
      <c r="G21" s="239"/>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8">
        <v>2015</v>
      </c>
      <c r="C22" s="174">
        <v>1302115</v>
      </c>
      <c r="D22" s="159"/>
      <c r="E22" s="159"/>
      <c r="F22" s="168">
        <v>2015</v>
      </c>
      <c r="G22" s="170">
        <v>45813031</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c r="B23" s="168">
        <v>2014</v>
      </c>
      <c r="C23" s="174">
        <v>41607</v>
      </c>
      <c r="D23" s="159"/>
      <c r="E23" s="159"/>
      <c r="F23" s="168">
        <v>2014</v>
      </c>
      <c r="G23" s="170">
        <v>43000391</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c r="B24" s="168">
        <v>2013</v>
      </c>
      <c r="C24" s="174">
        <v>37795</v>
      </c>
      <c r="D24" s="175"/>
      <c r="E24" s="176"/>
      <c r="F24" s="168">
        <v>2013</v>
      </c>
      <c r="G24" s="170">
        <v>38966139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168">
        <v>2012</v>
      </c>
      <c r="C25" s="174">
        <v>405790</v>
      </c>
      <c r="D25" s="159"/>
      <c r="E25" s="159"/>
      <c r="F25" s="168" t="s">
        <v>202</v>
      </c>
      <c r="G25" s="177">
        <f>AVERAGE(G22:G24)</f>
        <v>42593187</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c r="B26" s="168">
        <v>2011</v>
      </c>
      <c r="C26" s="174">
        <v>379182</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x14ac:dyDescent="0.25">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499999999999993" customHeight="1" x14ac:dyDescent="0.25">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x14ac:dyDescent="0.25">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x14ac:dyDescent="0.25">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x14ac:dyDescent="0.25">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x14ac:dyDescent="0.25">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x14ac:dyDescent="0.25">
      <c r="A34" s="179" t="s">
        <v>159</v>
      </c>
      <c r="B34" s="229" t="s">
        <v>206</v>
      </c>
      <c r="C34" s="229"/>
      <c r="D34" s="229"/>
      <c r="E34" s="229"/>
      <c r="F34" s="229"/>
      <c r="G34" s="229"/>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x14ac:dyDescent="0.25">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75" x14ac:dyDescent="0.25">
      <c r="B36" s="182" t="s">
        <v>207</v>
      </c>
      <c r="C36" s="182"/>
      <c r="D36" s="182"/>
      <c r="E36" s="182"/>
    </row>
    <row r="37" spans="1:1024" ht="104.25" customHeight="1" x14ac:dyDescent="0.25">
      <c r="A37"/>
      <c r="B37" s="240"/>
      <c r="C37" s="240"/>
      <c r="D37" s="240"/>
      <c r="E37" s="240"/>
      <c r="F37" s="240"/>
      <c r="G37" s="240"/>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x14ac:dyDescent="0.25">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79" t="s">
        <v>159</v>
      </c>
      <c r="B41" s="229" t="s">
        <v>209</v>
      </c>
      <c r="C41" s="229"/>
      <c r="D41" s="229"/>
      <c r="E41" s="229"/>
      <c r="F41" s="229"/>
      <c r="G41" s="229"/>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x14ac:dyDescent="0.25">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x14ac:dyDescent="0.25">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75" x14ac:dyDescent="0.25">
      <c r="B47" s="182" t="s">
        <v>212</v>
      </c>
      <c r="C47" s="182"/>
      <c r="D47" s="182"/>
      <c r="E47" s="182"/>
    </row>
    <row r="48" spans="1:1024" ht="104.25" customHeight="1" x14ac:dyDescent="0.25">
      <c r="A48"/>
      <c r="B48" s="237" t="s">
        <v>213</v>
      </c>
      <c r="C48" s="237"/>
      <c r="D48" s="237"/>
      <c r="E48" s="237"/>
      <c r="F48" s="237"/>
      <c r="G48" s="237"/>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499999999999993" customHeight="1" x14ac:dyDescent="0.25">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75" x14ac:dyDescent="0.25">
      <c r="B50" s="182" t="s">
        <v>214</v>
      </c>
      <c r="C50" s="182"/>
      <c r="D50" s="182"/>
      <c r="E50" s="182"/>
    </row>
    <row r="51" spans="1:1024" ht="81.75" customHeight="1" x14ac:dyDescent="0.25">
      <c r="B51" s="237" t="s">
        <v>215</v>
      </c>
      <c r="C51" s="237"/>
      <c r="D51" s="237"/>
      <c r="E51" s="237"/>
      <c r="F51" s="237"/>
      <c r="G51" s="237"/>
      <c r="H51" s="153"/>
      <c r="N51"/>
    </row>
    <row r="52" spans="1:1024" ht="12" customHeight="1" x14ac:dyDescent="0.25">
      <c r="B52" s="164"/>
      <c r="C52" s="165"/>
      <c r="D52" s="165"/>
      <c r="E52" s="165"/>
      <c r="N52"/>
    </row>
    <row r="53" spans="1:1024" x14ac:dyDescent="0.25">
      <c r="B53" s="155" t="s">
        <v>180</v>
      </c>
      <c r="C53" s="131"/>
      <c r="N53"/>
    </row>
    <row r="54" spans="1:1024" x14ac:dyDescent="0.25">
      <c r="B54" s="155" t="s">
        <v>181</v>
      </c>
      <c r="C54" s="131"/>
      <c r="N54"/>
    </row>
    <row r="55" spans="1:1024" x14ac:dyDescent="0.25">
      <c r="B55" s="155" t="s">
        <v>182</v>
      </c>
      <c r="C55" s="131"/>
      <c r="N55"/>
    </row>
    <row r="56" spans="1:1024" x14ac:dyDescent="0.25">
      <c r="B56" s="156" t="s">
        <v>183</v>
      </c>
      <c r="C56" s="131"/>
      <c r="N56"/>
    </row>
    <row r="57" spans="1:1024" x14ac:dyDescent="0.25">
      <c r="B57" s="155" t="s">
        <v>216</v>
      </c>
      <c r="C57" s="131"/>
      <c r="N57"/>
    </row>
    <row r="58" spans="1:1024" x14ac:dyDescent="0.25">
      <c r="B58" s="155" t="s">
        <v>217</v>
      </c>
      <c r="N58"/>
    </row>
    <row r="59" spans="1:1024" x14ac:dyDescent="0.25">
      <c r="B59" s="155" t="s">
        <v>218</v>
      </c>
      <c r="N59" s="184"/>
    </row>
    <row r="60" spans="1:1024" x14ac:dyDescent="0.25">
      <c r="B60" s="155" t="s">
        <v>219</v>
      </c>
      <c r="N60" s="184"/>
    </row>
  </sheetData>
  <mergeCells count="13">
    <mergeCell ref="B41:G41"/>
    <mergeCell ref="B48:G48"/>
    <mergeCell ref="B51:G51"/>
    <mergeCell ref="D19:E19"/>
    <mergeCell ref="B21:C21"/>
    <mergeCell ref="F21:G21"/>
    <mergeCell ref="B34:G34"/>
    <mergeCell ref="B37:G37"/>
    <mergeCell ref="E5:F5"/>
    <mergeCell ref="E7:F7"/>
    <mergeCell ref="E9:F9"/>
    <mergeCell ref="E11:F11"/>
    <mergeCell ref="D17:E1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9" firstPageNumber="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60"/>
  <sheetViews>
    <sheetView view="pageBreakPreview" topLeftCell="A34" zoomScale="73" zoomScalePageLayoutView="73" workbookViewId="0">
      <selection activeCell="B51" sqref="B51:G51"/>
    </sheetView>
  </sheetViews>
  <sheetFormatPr defaultRowHeight="15" x14ac:dyDescent="0.25"/>
  <cols>
    <col min="1" max="1" width="1.42578125" style="154"/>
    <col min="2" max="7" width="19.140625" style="154"/>
    <col min="8" max="8" width="2.140625" style="154"/>
    <col min="9" max="9" width="11.28515625" style="154"/>
    <col min="10" max="10" width="1.42578125" style="154"/>
    <col min="11" max="1025" width="9.140625" style="154"/>
  </cols>
  <sheetData>
    <row r="1" spans="1:1024" ht="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x14ac:dyDescent="0.25">
      <c r="A5" s="136"/>
      <c r="B5" s="137"/>
      <c r="D5" s="138" t="s">
        <v>148</v>
      </c>
      <c r="E5" s="233" t="s">
        <v>185</v>
      </c>
      <c r="F5" s="233"/>
      <c r="G5" s="140" t="s">
        <v>150</v>
      </c>
      <c r="H5" s="140"/>
      <c r="I5" s="140"/>
      <c r="J5" s="141"/>
      <c r="K5" s="136"/>
      <c r="L5" s="142"/>
    </row>
    <row r="6" spans="1:1024" x14ac:dyDescent="0.25">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x14ac:dyDescent="0.25">
      <c r="B7" s="145"/>
      <c r="C7" s="145"/>
      <c r="D7" s="138" t="s">
        <v>151</v>
      </c>
      <c r="E7" s="241" t="str">
        <f>'03.01_Finalità_Attività_ASST'!E7</f>
        <v>ACEA SERVIZI STRUMENTALI TERRITORIALI S.R.L.</v>
      </c>
      <c r="F7" s="241"/>
      <c r="G7" s="140" t="s">
        <v>152</v>
      </c>
    </row>
    <row r="8" spans="1:1024" x14ac:dyDescent="0.25">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233" t="s">
        <v>154</v>
      </c>
      <c r="F9" s="233"/>
      <c r="G9" s="140" t="s">
        <v>155</v>
      </c>
      <c r="H9" s="140"/>
      <c r="I9" s="140"/>
      <c r="J9" s="141"/>
      <c r="K9" s="136"/>
      <c r="L9" s="142"/>
    </row>
    <row r="10" spans="1:1024" x14ac:dyDescent="0.25">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x14ac:dyDescent="0.25">
      <c r="B11" s="145"/>
      <c r="C11" s="145"/>
      <c r="D11" s="138" t="s">
        <v>156</v>
      </c>
      <c r="E11" s="235" t="str">
        <f>'03.01_Finalità_Attività_ASST'!E11</f>
        <v>Gestione calore</v>
      </c>
      <c r="F11" s="235"/>
      <c r="G11" s="140" t="s">
        <v>157</v>
      </c>
    </row>
    <row r="12" spans="1:1024" x14ac:dyDescent="0.25">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x14ac:dyDescent="0.25">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x14ac:dyDescent="0.25">
      <c r="A15"/>
      <c r="B15" s="168" t="s">
        <v>193</v>
      </c>
      <c r="C15" s="169">
        <v>5</v>
      </c>
      <c r="D15" s="159"/>
      <c r="E15" s="159"/>
      <c r="F15" s="168" t="s">
        <v>194</v>
      </c>
      <c r="G15" s="170">
        <v>314722</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x14ac:dyDescent="0.25">
      <c r="A16"/>
      <c r="B16" s="168" t="s">
        <v>195</v>
      </c>
      <c r="C16" s="171">
        <v>1</v>
      </c>
      <c r="D16" s="159"/>
      <c r="E16" s="159"/>
      <c r="F16" s="168" t="s">
        <v>196</v>
      </c>
      <c r="G16" s="170">
        <v>0</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x14ac:dyDescent="0.25">
      <c r="A17"/>
      <c r="B17" s="168" t="s">
        <v>197</v>
      </c>
      <c r="C17" s="171">
        <v>0</v>
      </c>
      <c r="D17" s="236" t="str">
        <f>+IF(C17&gt;C16,"Attenzione! Il numero indicato non può essere superiore al numero di amministratori","")</f>
        <v/>
      </c>
      <c r="E17" s="236"/>
      <c r="F17" s="168" t="s">
        <v>198</v>
      </c>
      <c r="G17" s="170">
        <v>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x14ac:dyDescent="0.25">
      <c r="A18"/>
      <c r="B18" s="168" t="s">
        <v>199</v>
      </c>
      <c r="C18" s="171">
        <v>0</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x14ac:dyDescent="0.25">
      <c r="A19"/>
      <c r="B19" s="168" t="s">
        <v>197</v>
      </c>
      <c r="C19" s="171">
        <v>0</v>
      </c>
      <c r="D19" s="238" t="str">
        <f>+IF(C19&gt;C18,"Attenzione! Il numero indicato non può essere superiore al numero di componenti dell'organo di controllo","")</f>
        <v/>
      </c>
      <c r="E19" s="23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x14ac:dyDescent="0.25">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x14ac:dyDescent="0.25">
      <c r="A21"/>
      <c r="B21" s="239" t="s">
        <v>200</v>
      </c>
      <c r="C21" s="239"/>
      <c r="D21" s="166"/>
      <c r="E21" s="165"/>
      <c r="F21" s="239" t="s">
        <v>201</v>
      </c>
      <c r="G21" s="239"/>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8">
        <v>2015</v>
      </c>
      <c r="C22" s="174">
        <v>6654</v>
      </c>
      <c r="D22" s="159"/>
      <c r="E22" s="159"/>
      <c r="F22" s="168">
        <v>2015</v>
      </c>
      <c r="G22" s="170">
        <v>2096976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c r="B23" s="168">
        <v>2014</v>
      </c>
      <c r="C23" s="174">
        <v>5784</v>
      </c>
      <c r="D23" s="159"/>
      <c r="E23" s="159"/>
      <c r="F23" s="168">
        <v>2014</v>
      </c>
      <c r="G23" s="170">
        <v>2117140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c r="B24" s="168">
        <v>2013</v>
      </c>
      <c r="C24" s="174">
        <v>5335</v>
      </c>
      <c r="D24" s="175"/>
      <c r="E24" s="176"/>
      <c r="F24" s="168">
        <v>2013</v>
      </c>
      <c r="G24" s="170">
        <v>2645545</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168">
        <v>2012</v>
      </c>
      <c r="C25" s="174">
        <v>5955</v>
      </c>
      <c r="D25" s="159"/>
      <c r="E25" s="159"/>
      <c r="F25" s="168" t="s">
        <v>202</v>
      </c>
      <c r="G25" s="177">
        <f>AVERAGE(G22:G24)</f>
        <v>2286553.6666666665</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c r="B26" s="168">
        <v>2011</v>
      </c>
      <c r="C26" s="174">
        <v>4031</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x14ac:dyDescent="0.25">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499999999999993" customHeight="1" x14ac:dyDescent="0.25">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x14ac:dyDescent="0.25">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x14ac:dyDescent="0.25">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x14ac:dyDescent="0.25">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x14ac:dyDescent="0.25">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x14ac:dyDescent="0.25">
      <c r="A34" s="179" t="s">
        <v>159</v>
      </c>
      <c r="B34" s="229" t="s">
        <v>206</v>
      </c>
      <c r="C34" s="229"/>
      <c r="D34" s="229"/>
      <c r="E34" s="229"/>
      <c r="F34" s="229"/>
      <c r="G34" s="229"/>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x14ac:dyDescent="0.25">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75" x14ac:dyDescent="0.25">
      <c r="B36" s="182" t="s">
        <v>207</v>
      </c>
      <c r="C36" s="182"/>
      <c r="D36" s="182"/>
      <c r="E36" s="182"/>
    </row>
    <row r="37" spans="1:1024" ht="104.25" customHeight="1" x14ac:dyDescent="0.25">
      <c r="A37"/>
      <c r="B37" s="240"/>
      <c r="C37" s="240"/>
      <c r="D37" s="240"/>
      <c r="E37" s="240"/>
      <c r="F37" s="240"/>
      <c r="G37" s="240"/>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x14ac:dyDescent="0.25">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79" t="s">
        <v>159</v>
      </c>
      <c r="B41" s="229" t="s">
        <v>209</v>
      </c>
      <c r="C41" s="229"/>
      <c r="D41" s="229"/>
      <c r="E41" s="229"/>
      <c r="F41" s="229"/>
      <c r="G41" s="229"/>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x14ac:dyDescent="0.25">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x14ac:dyDescent="0.25">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75" x14ac:dyDescent="0.25">
      <c r="B47" s="182" t="s">
        <v>212</v>
      </c>
      <c r="C47" s="182"/>
      <c r="D47" s="182"/>
      <c r="E47" s="182"/>
    </row>
    <row r="48" spans="1:1024" ht="104.25" customHeight="1" x14ac:dyDescent="0.25">
      <c r="A48"/>
      <c r="B48" s="237" t="s">
        <v>213</v>
      </c>
      <c r="C48" s="237"/>
      <c r="D48" s="237"/>
      <c r="E48" s="237"/>
      <c r="F48" s="237"/>
      <c r="G48" s="237"/>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499999999999993" customHeight="1" x14ac:dyDescent="0.25">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75" x14ac:dyDescent="0.25">
      <c r="B50" s="182" t="s">
        <v>214</v>
      </c>
      <c r="C50" s="182"/>
      <c r="D50" s="182"/>
      <c r="E50" s="182"/>
    </row>
    <row r="51" spans="1:1024" ht="81.75" customHeight="1" x14ac:dyDescent="0.25">
      <c r="B51" s="237" t="s">
        <v>215</v>
      </c>
      <c r="C51" s="237"/>
      <c r="D51" s="237"/>
      <c r="E51" s="237"/>
      <c r="F51" s="237"/>
      <c r="G51" s="237"/>
      <c r="H51" s="153"/>
      <c r="N51"/>
    </row>
    <row r="52" spans="1:1024" ht="12" customHeight="1" x14ac:dyDescent="0.25">
      <c r="B52" s="164"/>
      <c r="C52" s="165"/>
      <c r="D52" s="165"/>
      <c r="E52" s="165"/>
      <c r="N52"/>
    </row>
    <row r="53" spans="1:1024" x14ac:dyDescent="0.25">
      <c r="B53" s="155" t="s">
        <v>180</v>
      </c>
      <c r="C53" s="131"/>
      <c r="N53"/>
    </row>
    <row r="54" spans="1:1024" x14ac:dyDescent="0.25">
      <c r="B54" s="155" t="s">
        <v>181</v>
      </c>
      <c r="C54" s="131"/>
      <c r="N54"/>
    </row>
    <row r="55" spans="1:1024" x14ac:dyDescent="0.25">
      <c r="B55" s="155" t="s">
        <v>182</v>
      </c>
      <c r="C55" s="131"/>
      <c r="N55"/>
    </row>
    <row r="56" spans="1:1024" x14ac:dyDescent="0.25">
      <c r="B56" s="156" t="s">
        <v>183</v>
      </c>
      <c r="C56" s="131"/>
      <c r="N56"/>
    </row>
    <row r="57" spans="1:1024" x14ac:dyDescent="0.25">
      <c r="B57" s="155" t="s">
        <v>216</v>
      </c>
      <c r="C57" s="131"/>
      <c r="N57"/>
    </row>
    <row r="58" spans="1:1024" x14ac:dyDescent="0.25">
      <c r="B58" s="155" t="s">
        <v>217</v>
      </c>
      <c r="N58"/>
    </row>
    <row r="59" spans="1:1024" x14ac:dyDescent="0.25">
      <c r="B59" s="155" t="s">
        <v>218</v>
      </c>
      <c r="N59" s="184"/>
    </row>
    <row r="60" spans="1:1024" x14ac:dyDescent="0.25">
      <c r="B60" s="155" t="s">
        <v>219</v>
      </c>
      <c r="N60" s="184"/>
    </row>
  </sheetData>
  <mergeCells count="13">
    <mergeCell ref="B41:G41"/>
    <mergeCell ref="B48:G48"/>
    <mergeCell ref="B51:G51"/>
    <mergeCell ref="D19:E19"/>
    <mergeCell ref="B21:C21"/>
    <mergeCell ref="F21:G21"/>
    <mergeCell ref="B34:G34"/>
    <mergeCell ref="B37:G37"/>
    <mergeCell ref="E5:F5"/>
    <mergeCell ref="E7:F7"/>
    <mergeCell ref="E9:F9"/>
    <mergeCell ref="E11:F11"/>
    <mergeCell ref="D17:E1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9" firstPageNumber="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60"/>
  <sheetViews>
    <sheetView view="pageBreakPreview" topLeftCell="A34" zoomScale="73" zoomScalePageLayoutView="73" workbookViewId="0">
      <selection activeCell="G25" sqref="G25"/>
    </sheetView>
  </sheetViews>
  <sheetFormatPr defaultRowHeight="15" x14ac:dyDescent="0.25"/>
  <cols>
    <col min="1" max="1" width="1.42578125" style="154"/>
    <col min="2" max="7" width="19.140625" style="154"/>
    <col min="8" max="8" width="2.140625" style="154"/>
    <col min="9" max="9" width="11.28515625" style="154"/>
    <col min="10" max="10" width="1.42578125" style="154"/>
    <col min="11" max="1025" width="9.140625" style="154"/>
  </cols>
  <sheetData>
    <row r="1" spans="1:1024" ht="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x14ac:dyDescent="0.25">
      <c r="A5" s="136"/>
      <c r="B5" s="137"/>
      <c r="D5" s="138" t="s">
        <v>148</v>
      </c>
      <c r="E5" s="233" t="s">
        <v>187</v>
      </c>
      <c r="F5" s="233"/>
      <c r="G5" s="140" t="s">
        <v>150</v>
      </c>
      <c r="H5" s="140"/>
      <c r="I5" s="140"/>
      <c r="J5" s="141"/>
      <c r="K5" s="136"/>
      <c r="L5" s="142"/>
    </row>
    <row r="6" spans="1:1024" x14ac:dyDescent="0.25">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x14ac:dyDescent="0.25">
      <c r="B7" s="145"/>
      <c r="C7" s="145"/>
      <c r="D7" s="138" t="s">
        <v>151</v>
      </c>
      <c r="E7" s="241" t="s">
        <v>220</v>
      </c>
      <c r="F7" s="241"/>
      <c r="G7" s="140" t="s">
        <v>152</v>
      </c>
    </row>
    <row r="8" spans="1:1024" x14ac:dyDescent="0.25">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233" t="s">
        <v>154</v>
      </c>
      <c r="F9" s="233"/>
      <c r="G9" s="140" t="s">
        <v>155</v>
      </c>
      <c r="H9" s="140"/>
      <c r="I9" s="140"/>
      <c r="J9" s="141"/>
      <c r="K9" s="136"/>
      <c r="L9" s="142"/>
    </row>
    <row r="10" spans="1:1024" x14ac:dyDescent="0.25">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x14ac:dyDescent="0.25">
      <c r="B11" s="145"/>
      <c r="C11" s="145"/>
      <c r="D11" s="138" t="s">
        <v>156</v>
      </c>
      <c r="E11" s="235" t="str">
        <f>'03.01_Finalità_Attività_APE'!E11</f>
        <v>Svolge attività di vendita di gas metano  anche a favore del comune di Pomaretto e fornisce servizi energia per grandi utenze in gestione calore</v>
      </c>
      <c r="F11" s="235"/>
      <c r="G11" s="140" t="s">
        <v>157</v>
      </c>
    </row>
    <row r="12" spans="1:1024" x14ac:dyDescent="0.25">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x14ac:dyDescent="0.25">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x14ac:dyDescent="0.25">
      <c r="A15"/>
      <c r="B15" s="168" t="s">
        <v>193</v>
      </c>
      <c r="C15" s="169">
        <v>10</v>
      </c>
      <c r="D15" s="159"/>
      <c r="E15" s="159"/>
      <c r="F15" s="168" t="s">
        <v>194</v>
      </c>
      <c r="G15" s="170">
        <v>556004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x14ac:dyDescent="0.25">
      <c r="A16"/>
      <c r="B16" s="168" t="s">
        <v>195</v>
      </c>
      <c r="C16" s="171">
        <v>1</v>
      </c>
      <c r="D16" s="159"/>
      <c r="E16" s="159"/>
      <c r="F16" s="168" t="s">
        <v>196</v>
      </c>
      <c r="G16" s="170">
        <v>0</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x14ac:dyDescent="0.25">
      <c r="A17"/>
      <c r="B17" s="168" t="s">
        <v>197</v>
      </c>
      <c r="C17" s="171">
        <v>0</v>
      </c>
      <c r="D17" s="236" t="str">
        <f>+IF(C17&gt;C16,"Attenzione! Il numero indicato non può essere superiore al numero di amministratori","")</f>
        <v/>
      </c>
      <c r="E17" s="236"/>
      <c r="F17" s="168" t="s">
        <v>198</v>
      </c>
      <c r="G17" s="170">
        <v>21840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x14ac:dyDescent="0.25">
      <c r="A18"/>
      <c r="B18" s="168" t="s">
        <v>199</v>
      </c>
      <c r="C18" s="171">
        <v>3</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x14ac:dyDescent="0.25">
      <c r="A19"/>
      <c r="B19" s="168" t="s">
        <v>197</v>
      </c>
      <c r="C19" s="171">
        <v>0</v>
      </c>
      <c r="D19" s="238" t="str">
        <f>+IF(C19&gt;C18,"Attenzione! Il numero indicato non può essere superiore al numero di componenti dell'organo di controllo","")</f>
        <v/>
      </c>
      <c r="E19" s="23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x14ac:dyDescent="0.25">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x14ac:dyDescent="0.25">
      <c r="A21"/>
      <c r="B21" s="239" t="s">
        <v>200</v>
      </c>
      <c r="C21" s="239"/>
      <c r="D21" s="166"/>
      <c r="E21" s="165"/>
      <c r="F21" s="239" t="s">
        <v>201</v>
      </c>
      <c r="G21" s="239"/>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8">
        <v>2015</v>
      </c>
      <c r="C22" s="174">
        <v>1330984</v>
      </c>
      <c r="D22" s="159"/>
      <c r="E22" s="159"/>
      <c r="F22" s="168">
        <v>2015</v>
      </c>
      <c r="G22" s="170">
        <v>62423705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c r="B23" s="168">
        <v>2014</v>
      </c>
      <c r="C23" s="174">
        <v>1284625</v>
      </c>
      <c r="D23" s="159"/>
      <c r="E23" s="159"/>
      <c r="F23" s="168">
        <v>2014</v>
      </c>
      <c r="G23" s="170">
        <v>62564907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c r="B24" s="168">
        <v>2013</v>
      </c>
      <c r="C24" s="174">
        <v>1236833</v>
      </c>
      <c r="D24" s="175"/>
      <c r="E24" s="176"/>
      <c r="F24" s="168">
        <v>2013</v>
      </c>
      <c r="G24" s="170">
        <v>75442509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168">
        <v>2012</v>
      </c>
      <c r="C25" s="174">
        <v>1202105</v>
      </c>
      <c r="D25" s="159"/>
      <c r="E25" s="159"/>
      <c r="F25" s="168" t="s">
        <v>202</v>
      </c>
      <c r="G25" s="177">
        <f>AVERAGE(G22:G24)</f>
        <v>66810373.666666664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c r="B26" s="168">
        <v>2011</v>
      </c>
      <c r="C26" s="174">
        <v>1136703</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x14ac:dyDescent="0.25">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499999999999993" customHeight="1" x14ac:dyDescent="0.25">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x14ac:dyDescent="0.25">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x14ac:dyDescent="0.25">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x14ac:dyDescent="0.25">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x14ac:dyDescent="0.25">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x14ac:dyDescent="0.25">
      <c r="A34" s="179" t="s">
        <v>159</v>
      </c>
      <c r="B34" s="229" t="s">
        <v>206</v>
      </c>
      <c r="C34" s="229"/>
      <c r="D34" s="229"/>
      <c r="E34" s="229"/>
      <c r="F34" s="229"/>
      <c r="G34" s="229"/>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x14ac:dyDescent="0.25">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75" x14ac:dyDescent="0.25">
      <c r="B36" s="182" t="s">
        <v>207</v>
      </c>
      <c r="C36" s="182"/>
      <c r="D36" s="182"/>
      <c r="E36" s="182"/>
    </row>
    <row r="37" spans="1:1024" ht="104.25" customHeight="1" x14ac:dyDescent="0.25">
      <c r="A37"/>
      <c r="B37" s="240"/>
      <c r="C37" s="240"/>
      <c r="D37" s="240"/>
      <c r="E37" s="240"/>
      <c r="F37" s="240"/>
      <c r="G37" s="240"/>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x14ac:dyDescent="0.25">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79" t="s">
        <v>159</v>
      </c>
      <c r="B41" s="229" t="s">
        <v>209</v>
      </c>
      <c r="C41" s="229"/>
      <c r="D41" s="229"/>
      <c r="E41" s="229"/>
      <c r="F41" s="229"/>
      <c r="G41" s="229"/>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x14ac:dyDescent="0.25">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x14ac:dyDescent="0.25">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75" x14ac:dyDescent="0.25">
      <c r="B47" s="182" t="s">
        <v>212</v>
      </c>
      <c r="C47" s="182"/>
      <c r="D47" s="182"/>
      <c r="E47" s="182"/>
    </row>
    <row r="48" spans="1:1024" ht="104.25" customHeight="1" x14ac:dyDescent="0.25">
      <c r="A48"/>
      <c r="B48" s="237" t="s">
        <v>213</v>
      </c>
      <c r="C48" s="237"/>
      <c r="D48" s="237"/>
      <c r="E48" s="237"/>
      <c r="F48" s="237"/>
      <c r="G48" s="237"/>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499999999999993" customHeight="1" x14ac:dyDescent="0.25">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75" x14ac:dyDescent="0.25">
      <c r="B50" s="182" t="s">
        <v>214</v>
      </c>
      <c r="C50" s="182"/>
      <c r="D50" s="182"/>
      <c r="E50" s="182"/>
    </row>
    <row r="51" spans="1:1024" ht="81.75" customHeight="1" x14ac:dyDescent="0.25">
      <c r="B51" s="237" t="s">
        <v>221</v>
      </c>
      <c r="C51" s="237"/>
      <c r="D51" s="237"/>
      <c r="E51" s="237"/>
      <c r="F51" s="237"/>
      <c r="G51" s="237"/>
      <c r="H51" s="153"/>
      <c r="N51"/>
    </row>
    <row r="52" spans="1:1024" ht="12" customHeight="1" x14ac:dyDescent="0.25">
      <c r="B52" s="164"/>
      <c r="C52" s="165"/>
      <c r="D52" s="165"/>
      <c r="E52" s="165"/>
      <c r="N52"/>
    </row>
    <row r="53" spans="1:1024" x14ac:dyDescent="0.25">
      <c r="B53" s="155" t="s">
        <v>180</v>
      </c>
      <c r="C53" s="131"/>
      <c r="N53"/>
    </row>
    <row r="54" spans="1:1024" x14ac:dyDescent="0.25">
      <c r="B54" s="155" t="s">
        <v>181</v>
      </c>
      <c r="C54" s="131"/>
      <c r="N54"/>
    </row>
    <row r="55" spans="1:1024" x14ac:dyDescent="0.25">
      <c r="B55" s="155" t="s">
        <v>182</v>
      </c>
      <c r="C55" s="131"/>
      <c r="N55"/>
    </row>
    <row r="56" spans="1:1024" x14ac:dyDescent="0.25">
      <c r="B56" s="156" t="s">
        <v>183</v>
      </c>
      <c r="C56" s="131"/>
      <c r="N56"/>
    </row>
    <row r="57" spans="1:1024" x14ac:dyDescent="0.25">
      <c r="B57" s="155" t="s">
        <v>216</v>
      </c>
      <c r="C57" s="131"/>
      <c r="N57"/>
    </row>
    <row r="58" spans="1:1024" x14ac:dyDescent="0.25">
      <c r="B58" s="155" t="s">
        <v>217</v>
      </c>
      <c r="N58"/>
    </row>
    <row r="59" spans="1:1024" x14ac:dyDescent="0.25">
      <c r="B59" s="155" t="s">
        <v>218</v>
      </c>
      <c r="N59" s="184"/>
    </row>
    <row r="60" spans="1:1024" x14ac:dyDescent="0.25">
      <c r="B60" s="155" t="s">
        <v>219</v>
      </c>
      <c r="N60" s="184"/>
    </row>
  </sheetData>
  <mergeCells count="13">
    <mergeCell ref="B41:G41"/>
    <mergeCell ref="B48:G48"/>
    <mergeCell ref="B51:G51"/>
    <mergeCell ref="D19:E19"/>
    <mergeCell ref="B21:C21"/>
    <mergeCell ref="F21:G21"/>
    <mergeCell ref="B34:G34"/>
    <mergeCell ref="B37:G37"/>
    <mergeCell ref="E5:F5"/>
    <mergeCell ref="E7:F7"/>
    <mergeCell ref="E9:F9"/>
    <mergeCell ref="E11:F11"/>
    <mergeCell ref="D17:E1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9" firstPageNumber="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60"/>
  <sheetViews>
    <sheetView view="pageBreakPreview" topLeftCell="A34" zoomScale="73" zoomScalePageLayoutView="73" workbookViewId="0">
      <selection activeCell="B48" sqref="B48:G48"/>
    </sheetView>
  </sheetViews>
  <sheetFormatPr defaultRowHeight="15" x14ac:dyDescent="0.25"/>
  <cols>
    <col min="1" max="1" width="1.42578125" style="154"/>
    <col min="2" max="7" width="19.140625" style="154"/>
    <col min="8" max="8" width="2.140625" style="154"/>
    <col min="9" max="9" width="11.28515625" style="154"/>
    <col min="10" max="10" width="1.42578125" style="154"/>
    <col min="11" max="1025" width="9.140625" style="154"/>
  </cols>
  <sheetData>
    <row r="1" spans="1:1024" ht="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x14ac:dyDescent="0.25">
      <c r="A5" s="136"/>
      <c r="B5" s="137"/>
      <c r="D5" s="138" t="s">
        <v>148</v>
      </c>
      <c r="E5" s="233" t="s">
        <v>189</v>
      </c>
      <c r="F5" s="233"/>
      <c r="G5" s="140" t="s">
        <v>150</v>
      </c>
      <c r="H5" s="140"/>
      <c r="I5" s="140"/>
      <c r="J5" s="141"/>
      <c r="K5" s="136"/>
      <c r="L5" s="142"/>
    </row>
    <row r="6" spans="1:1024" x14ac:dyDescent="0.25">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x14ac:dyDescent="0.25">
      <c r="B7" s="145"/>
      <c r="C7" s="145"/>
      <c r="D7" s="138" t="s">
        <v>151</v>
      </c>
      <c r="E7" s="241" t="s">
        <v>116</v>
      </c>
      <c r="F7" s="241"/>
      <c r="G7" s="140" t="s">
        <v>152</v>
      </c>
    </row>
    <row r="8" spans="1:1024" x14ac:dyDescent="0.25">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233" t="s">
        <v>154</v>
      </c>
      <c r="F9" s="233"/>
      <c r="G9" s="140" t="s">
        <v>155</v>
      </c>
      <c r="H9" s="140"/>
      <c r="I9" s="140"/>
      <c r="J9" s="141"/>
      <c r="K9" s="136"/>
      <c r="L9" s="142"/>
    </row>
    <row r="10" spans="1:1024" x14ac:dyDescent="0.25">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25.5" customHeight="1" x14ac:dyDescent="0.25">
      <c r="B11" s="145"/>
      <c r="C11" s="145"/>
      <c r="D11" s="138" t="s">
        <v>156</v>
      </c>
      <c r="E11" s="235" t="str">
        <f>'03.01_Finalità_Attività_smat'!E11</f>
        <v>Gestisce servizi nel campo del servizio idrico integrato attraverso la progettazione, la realizzazione e la gestione di fonti diversificate di approvvigionamento idrico, impianti di potabilizzazione tecnologicamente avanzati, impianti di depurazione e riuso delle acque reflue urbane. La società è affidataria del servizio idrico integrato da parte di ATO 3 nell'ambito territoriale di questo Comune</v>
      </c>
      <c r="F11" s="235"/>
      <c r="G11" s="140" t="s">
        <v>157</v>
      </c>
    </row>
    <row r="12" spans="1:1024" x14ac:dyDescent="0.25">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x14ac:dyDescent="0.25">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x14ac:dyDescent="0.25">
      <c r="A15"/>
      <c r="B15" s="168" t="s">
        <v>193</v>
      </c>
      <c r="C15" s="169">
        <v>945</v>
      </c>
      <c r="D15" s="159"/>
      <c r="E15" s="159"/>
      <c r="F15" s="168" t="s">
        <v>194</v>
      </c>
      <c r="G15" s="170">
        <v>55557444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x14ac:dyDescent="0.25">
      <c r="A16"/>
      <c r="B16" s="168" t="s">
        <v>195</v>
      </c>
      <c r="C16" s="171">
        <v>5</v>
      </c>
      <c r="D16" s="159"/>
      <c r="E16" s="159"/>
      <c r="F16" s="168" t="s">
        <v>196</v>
      </c>
      <c r="G16" s="170">
        <v>189391.2</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x14ac:dyDescent="0.25">
      <c r="A17"/>
      <c r="B17" s="168" t="s">
        <v>197</v>
      </c>
      <c r="C17" s="171">
        <v>2</v>
      </c>
      <c r="D17" s="236" t="str">
        <f>+IF(C17&gt;C16,"Attenzione! Il numero indicato non può essere superiore al numero di amministratori","")</f>
        <v/>
      </c>
      <c r="E17" s="236"/>
      <c r="F17" s="168" t="s">
        <v>198</v>
      </c>
      <c r="G17" s="170">
        <v>111035</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x14ac:dyDescent="0.25">
      <c r="A18"/>
      <c r="B18" s="168" t="s">
        <v>199</v>
      </c>
      <c r="C18" s="171">
        <v>3</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x14ac:dyDescent="0.25">
      <c r="A19"/>
      <c r="B19" s="168" t="s">
        <v>197</v>
      </c>
      <c r="C19" s="171">
        <v>2</v>
      </c>
      <c r="D19" s="238" t="str">
        <f>+IF(C19&gt;C18,"Attenzione! Il numero indicato non può essere superiore al numero di componenti dell'organo di controllo","")</f>
        <v/>
      </c>
      <c r="E19" s="23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x14ac:dyDescent="0.25">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x14ac:dyDescent="0.25">
      <c r="A21"/>
      <c r="B21" s="239" t="s">
        <v>200</v>
      </c>
      <c r="C21" s="239"/>
      <c r="D21" s="166"/>
      <c r="E21" s="165"/>
      <c r="F21" s="239" t="s">
        <v>201</v>
      </c>
      <c r="G21" s="239"/>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8">
        <v>2015</v>
      </c>
      <c r="C22" s="174">
        <v>54957083</v>
      </c>
      <c r="D22" s="159"/>
      <c r="E22" s="159"/>
      <c r="F22" s="168">
        <v>2015</v>
      </c>
      <c r="G22" s="170">
        <v>339387515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c r="B23" s="168">
        <v>2014</v>
      </c>
      <c r="C23" s="174">
        <v>42753000</v>
      </c>
      <c r="D23" s="159"/>
      <c r="E23" s="159"/>
      <c r="F23" s="168">
        <v>2014</v>
      </c>
      <c r="G23" s="170">
        <v>309665170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c r="B24" s="168">
        <v>2013</v>
      </c>
      <c r="C24" s="174">
        <v>42825467</v>
      </c>
      <c r="D24" s="175"/>
      <c r="E24" s="176"/>
      <c r="F24" s="168">
        <v>2013</v>
      </c>
      <c r="G24" s="170">
        <v>355252547</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168">
        <v>2012</v>
      </c>
      <c r="C25" s="174">
        <v>23268007</v>
      </c>
      <c r="D25" s="159"/>
      <c r="E25" s="159"/>
      <c r="F25" s="168" t="s">
        <v>202</v>
      </c>
      <c r="G25" s="177">
        <f>AVERAGE(G22:G24)</f>
        <v>334768410.66666669</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c r="B26" s="168">
        <v>2011</v>
      </c>
      <c r="C26" s="174">
        <v>26213143</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x14ac:dyDescent="0.25">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499999999999993" customHeight="1" x14ac:dyDescent="0.25">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x14ac:dyDescent="0.25">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x14ac:dyDescent="0.25">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x14ac:dyDescent="0.25">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x14ac:dyDescent="0.25">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x14ac:dyDescent="0.25">
      <c r="A34" s="179" t="s">
        <v>159</v>
      </c>
      <c r="B34" s="229" t="s">
        <v>206</v>
      </c>
      <c r="C34" s="229"/>
      <c r="D34" s="229"/>
      <c r="E34" s="229"/>
      <c r="F34" s="229"/>
      <c r="G34" s="229"/>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x14ac:dyDescent="0.25">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75" x14ac:dyDescent="0.25">
      <c r="B36" s="182" t="s">
        <v>207</v>
      </c>
      <c r="C36" s="182"/>
      <c r="D36" s="182"/>
      <c r="E36" s="182"/>
    </row>
    <row r="37" spans="1:1024" ht="104.25" customHeight="1" x14ac:dyDescent="0.25">
      <c r="A37"/>
      <c r="B37" s="240"/>
      <c r="C37" s="240"/>
      <c r="D37" s="240"/>
      <c r="E37" s="240"/>
      <c r="F37" s="240"/>
      <c r="G37" s="240"/>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x14ac:dyDescent="0.25">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79" t="s">
        <v>159</v>
      </c>
      <c r="B41" s="229" t="s">
        <v>209</v>
      </c>
      <c r="C41" s="229"/>
      <c r="D41" s="229"/>
      <c r="E41" s="229"/>
      <c r="F41" s="229"/>
      <c r="G41" s="229"/>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x14ac:dyDescent="0.25">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x14ac:dyDescent="0.25">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75" x14ac:dyDescent="0.25">
      <c r="B47" s="182" t="s">
        <v>212</v>
      </c>
      <c r="C47" s="182"/>
      <c r="D47" s="182"/>
      <c r="E47" s="182"/>
    </row>
    <row r="48" spans="1:1024" ht="104.25" customHeight="1" x14ac:dyDescent="0.25">
      <c r="A48"/>
      <c r="B48" s="237" t="s">
        <v>213</v>
      </c>
      <c r="C48" s="237"/>
      <c r="D48" s="237"/>
      <c r="E48" s="237"/>
      <c r="F48" s="237"/>
      <c r="G48" s="237"/>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499999999999993" customHeight="1" x14ac:dyDescent="0.25">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75" x14ac:dyDescent="0.25">
      <c r="B50" s="182" t="s">
        <v>214</v>
      </c>
      <c r="C50" s="182"/>
      <c r="D50" s="182"/>
      <c r="E50" s="182"/>
    </row>
    <row r="51" spans="1:1024" ht="81.75" customHeight="1" x14ac:dyDescent="0.25">
      <c r="B51" s="237" t="s">
        <v>215</v>
      </c>
      <c r="C51" s="237"/>
      <c r="D51" s="237"/>
      <c r="E51" s="237"/>
      <c r="F51" s="237"/>
      <c r="G51" s="237"/>
      <c r="H51" s="153"/>
      <c r="N51"/>
    </row>
    <row r="52" spans="1:1024" ht="12" customHeight="1" x14ac:dyDescent="0.25">
      <c r="B52" s="164"/>
      <c r="C52" s="165"/>
      <c r="D52" s="165"/>
      <c r="E52" s="165"/>
      <c r="N52"/>
    </row>
    <row r="53" spans="1:1024" x14ac:dyDescent="0.25">
      <c r="B53" s="155" t="s">
        <v>180</v>
      </c>
      <c r="C53" s="131"/>
      <c r="N53"/>
    </row>
    <row r="54" spans="1:1024" x14ac:dyDescent="0.25">
      <c r="B54" s="155" t="s">
        <v>181</v>
      </c>
      <c r="C54" s="131"/>
      <c r="N54"/>
    </row>
    <row r="55" spans="1:1024" x14ac:dyDescent="0.25">
      <c r="B55" s="155" t="s">
        <v>182</v>
      </c>
      <c r="C55" s="131"/>
      <c r="N55"/>
    </row>
    <row r="56" spans="1:1024" x14ac:dyDescent="0.25">
      <c r="B56" s="156" t="s">
        <v>183</v>
      </c>
      <c r="C56" s="131"/>
      <c r="N56"/>
    </row>
    <row r="57" spans="1:1024" x14ac:dyDescent="0.25">
      <c r="B57" s="155" t="s">
        <v>216</v>
      </c>
      <c r="C57" s="131"/>
      <c r="N57"/>
    </row>
    <row r="58" spans="1:1024" x14ac:dyDescent="0.25">
      <c r="B58" s="155" t="s">
        <v>217</v>
      </c>
      <c r="N58"/>
    </row>
    <row r="59" spans="1:1024" x14ac:dyDescent="0.25">
      <c r="B59" s="155" t="s">
        <v>218</v>
      </c>
      <c r="N59" s="184"/>
    </row>
    <row r="60" spans="1:1024" x14ac:dyDescent="0.25">
      <c r="B60" s="155" t="s">
        <v>219</v>
      </c>
      <c r="N60" s="184"/>
    </row>
  </sheetData>
  <mergeCells count="13">
    <mergeCell ref="B41:G41"/>
    <mergeCell ref="B48:G48"/>
    <mergeCell ref="B51:G51"/>
    <mergeCell ref="D19:E19"/>
    <mergeCell ref="B21:C21"/>
    <mergeCell ref="F21:G21"/>
    <mergeCell ref="B34:G34"/>
    <mergeCell ref="B37:G37"/>
    <mergeCell ref="E5:F5"/>
    <mergeCell ref="E7:F7"/>
    <mergeCell ref="E9:F9"/>
    <mergeCell ref="E11:F11"/>
    <mergeCell ref="D17:E17"/>
  </mergeCells>
  <dataValidations count="12">
    <dataValidation type="list" allowBlank="1" showInputMessage="1" showErrorMessage="1" prompt="Selezionare dal menù a tendina" sqref="E9:F9">
      <formula1>"Diretta,Indiretta,sia diretta che indiretta"</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type="decimal" allowBlank="1" showInputMessage="1" showErrorMessage="1" promptTitle="Campo numerico" prompt="Inserire il risultato d'esercizio al netto delle imposte." sqref="C22:C26">
      <formula1>-1E+32</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mporti in euro" sqref="G16:G17 G22:G24">
      <formula1>0</formula1>
      <formula2>1E+32</formula2>
    </dataValidation>
    <dataValidation type="decimal" operator="greaterThanOrEqual" allowBlank="1" showInputMessage="1" showErrorMessage="1" sqref="G18 G25">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s>
  <pageMargins left="0.70866141732283472" right="0.70866141732283472" top="0.74803149606299213" bottom="0.74803149606299213" header="0.51181102362204722" footer="0.51181102362204722"/>
  <pageSetup paperSize="9" scale="59" firstPageNumber="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60"/>
  <sheetViews>
    <sheetView view="pageBreakPreview" topLeftCell="A34" zoomScale="73" zoomScalePageLayoutView="73" workbookViewId="0">
      <selection activeCell="B51" sqref="B51:G51"/>
    </sheetView>
  </sheetViews>
  <sheetFormatPr defaultRowHeight="15" x14ac:dyDescent="0.25"/>
  <cols>
    <col min="1" max="1" width="1.7109375" style="154" customWidth="1"/>
    <col min="2" max="2" width="17.42578125" style="154" customWidth="1"/>
    <col min="3" max="3" width="20.42578125" style="154" customWidth="1"/>
    <col min="4" max="4" width="23.42578125" style="154" customWidth="1"/>
    <col min="5" max="5" width="17.140625" style="154" customWidth="1"/>
    <col min="6" max="6" width="18.28515625" style="154" customWidth="1"/>
    <col min="7" max="7" width="20.5703125" style="154" customWidth="1"/>
    <col min="8" max="8" width="2.140625" style="154" customWidth="1"/>
    <col min="9" max="9" width="9.140625" style="154"/>
    <col min="10" max="10" width="2.7109375" style="154" customWidth="1"/>
    <col min="11" max="1025" width="9.140625" style="154"/>
  </cols>
  <sheetData>
    <row r="1" spans="1:1024" ht="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145</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98" t="s">
        <v>190</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60" t="s">
        <v>147</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6.5" customHeight="1" x14ac:dyDescent="0.25">
      <c r="A5" s="136"/>
      <c r="B5" s="137"/>
      <c r="D5" s="138" t="s">
        <v>148</v>
      </c>
      <c r="E5" s="233">
        <v>5</v>
      </c>
      <c r="F5" s="233"/>
      <c r="G5" s="140" t="s">
        <v>150</v>
      </c>
      <c r="H5" s="140"/>
      <c r="I5" s="140"/>
      <c r="J5" s="141"/>
      <c r="K5" s="136"/>
      <c r="L5" s="142"/>
    </row>
    <row r="6" spans="1:1024" x14ac:dyDescent="0.25">
      <c r="A6"/>
      <c r="B6" s="162"/>
      <c r="C6" s="159"/>
      <c r="D6" s="159"/>
      <c r="E6" s="159"/>
      <c r="F6"/>
      <c r="G6" s="131"/>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63" customFormat="1" ht="25.5" customHeight="1" x14ac:dyDescent="0.25">
      <c r="B7" s="211"/>
      <c r="C7" s="211"/>
      <c r="D7" s="138" t="s">
        <v>151</v>
      </c>
      <c r="E7" s="241" t="s">
        <v>332</v>
      </c>
      <c r="F7" s="241"/>
      <c r="G7" s="140" t="s">
        <v>152</v>
      </c>
    </row>
    <row r="8" spans="1:1024" x14ac:dyDescent="0.25">
      <c r="A8"/>
      <c r="B8" s="162"/>
      <c r="C8" s="159"/>
      <c r="D8" s="159"/>
      <c r="E8" s="159"/>
      <c r="F8"/>
      <c r="G8" s="131"/>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233" t="s">
        <v>154</v>
      </c>
      <c r="F9" s="233"/>
      <c r="G9" s="140" t="s">
        <v>155</v>
      </c>
      <c r="H9" s="140"/>
      <c r="I9" s="140"/>
      <c r="J9" s="141"/>
      <c r="K9" s="136"/>
      <c r="L9" s="142"/>
    </row>
    <row r="10" spans="1:1024" x14ac:dyDescent="0.25">
      <c r="A10"/>
      <c r="B10" s="162"/>
      <c r="C10" s="159"/>
      <c r="D10" s="159"/>
      <c r="E10" s="159"/>
      <c r="F10"/>
      <c r="G10" s="13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63" customFormat="1" ht="99.95" customHeight="1" x14ac:dyDescent="0.25">
      <c r="B11" s="211"/>
      <c r="C11" s="211"/>
      <c r="D11" s="138" t="s">
        <v>156</v>
      </c>
      <c r="E11" s="235" t="s">
        <v>337</v>
      </c>
      <c r="F11" s="235"/>
      <c r="G11" s="140" t="s">
        <v>157</v>
      </c>
    </row>
    <row r="12" spans="1:1024" x14ac:dyDescent="0.25">
      <c r="A12"/>
      <c r="B12" s="162"/>
      <c r="C12" s="159"/>
      <c r="D12" s="159"/>
      <c r="E12" s="159"/>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64" t="s">
        <v>191</v>
      </c>
      <c r="C13" s="159"/>
      <c r="D13" s="159"/>
      <c r="E13" s="159"/>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75" customHeight="1" x14ac:dyDescent="0.25">
      <c r="A14"/>
      <c r="B14" s="160"/>
      <c r="C14" s="165"/>
      <c r="D14" s="166"/>
      <c r="E14" s="165"/>
      <c r="F14"/>
      <c r="G14" s="167" t="s">
        <v>192</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31.5" customHeight="1" x14ac:dyDescent="0.25">
      <c r="A15"/>
      <c r="B15" s="168" t="s">
        <v>193</v>
      </c>
      <c r="C15" s="169">
        <v>5</v>
      </c>
      <c r="D15" s="159"/>
      <c r="E15" s="159"/>
      <c r="F15" s="168" t="s">
        <v>194</v>
      </c>
      <c r="G15" s="170">
        <v>158104</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1.5" customHeight="1" x14ac:dyDescent="0.25">
      <c r="A16"/>
      <c r="B16" s="168" t="s">
        <v>195</v>
      </c>
      <c r="C16" s="171">
        <v>9</v>
      </c>
      <c r="D16" s="159"/>
      <c r="E16" s="159"/>
      <c r="F16" s="168" t="s">
        <v>196</v>
      </c>
      <c r="G16" s="170">
        <v>0</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1.5" customHeight="1" x14ac:dyDescent="0.25">
      <c r="A17"/>
      <c r="B17" s="168" t="s">
        <v>197</v>
      </c>
      <c r="C17" s="171">
        <v>0</v>
      </c>
      <c r="D17" s="236" t="str">
        <f>+IF(C17&gt;C16,"Attenzione! Il numero indicato non può essere superiore al numero di amministratori","")</f>
        <v/>
      </c>
      <c r="E17" s="236"/>
      <c r="F17" s="168" t="s">
        <v>198</v>
      </c>
      <c r="G17" s="170">
        <v>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1.5" customHeight="1" x14ac:dyDescent="0.25">
      <c r="A18"/>
      <c r="B18" s="168" t="s">
        <v>199</v>
      </c>
      <c r="C18" s="171">
        <v>0</v>
      </c>
      <c r="D18" s="159"/>
      <c r="E18" s="159"/>
      <c r="F18" s="172"/>
      <c r="G18" s="17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31.5" customHeight="1" x14ac:dyDescent="0.25">
      <c r="A19"/>
      <c r="B19" s="168" t="s">
        <v>197</v>
      </c>
      <c r="C19" s="171"/>
      <c r="D19" s="238" t="str">
        <f>+IF(C19&gt;C18,"Attenzione! Il numero indicato non può essere superiore al numero di componenti dell'organo di controllo","")</f>
        <v/>
      </c>
      <c r="E19" s="23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75" customHeight="1" x14ac:dyDescent="0.25">
      <c r="A20"/>
      <c r="B20" s="160"/>
      <c r="C20" s="167" t="s">
        <v>192</v>
      </c>
      <c r="D20" s="166"/>
      <c r="E20" s="165"/>
      <c r="F20"/>
      <c r="G20" s="167" t="s">
        <v>192</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75" customHeight="1" x14ac:dyDescent="0.25">
      <c r="A21"/>
      <c r="B21" s="239" t="s">
        <v>200</v>
      </c>
      <c r="C21" s="239"/>
      <c r="D21" s="166"/>
      <c r="E21" s="165"/>
      <c r="F21" s="239" t="s">
        <v>201</v>
      </c>
      <c r="G21" s="239"/>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8">
        <v>2015</v>
      </c>
      <c r="C22" s="174">
        <v>158</v>
      </c>
      <c r="D22" s="159"/>
      <c r="E22" s="159"/>
      <c r="F22" s="168">
        <v>2015</v>
      </c>
      <c r="G22" s="170">
        <v>317326</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c r="B23" s="168">
        <v>2014</v>
      </c>
      <c r="C23" s="174">
        <v>-56096</v>
      </c>
      <c r="D23" s="159"/>
      <c r="E23" s="159"/>
      <c r="F23" s="168">
        <v>2014</v>
      </c>
      <c r="G23" s="170">
        <v>309812</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c r="B24" s="168">
        <v>2013</v>
      </c>
      <c r="C24" s="174">
        <v>147</v>
      </c>
      <c r="D24" s="175"/>
      <c r="E24" s="176"/>
      <c r="F24" s="168">
        <v>2013</v>
      </c>
      <c r="G24" s="170">
        <v>384354</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1" x14ac:dyDescent="0.25">
      <c r="A25"/>
      <c r="B25" s="168">
        <v>2012</v>
      </c>
      <c r="C25" s="174">
        <v>409</v>
      </c>
      <c r="D25" s="159"/>
      <c r="E25" s="159"/>
      <c r="F25" s="168" t="s">
        <v>202</v>
      </c>
      <c r="G25" s="177">
        <f>AVERAGE(G22:G24)</f>
        <v>337164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c r="B26" s="168">
        <v>2011</v>
      </c>
      <c r="C26" s="174">
        <v>296</v>
      </c>
      <c r="D26" s="175"/>
      <c r="E26" s="178"/>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75" customHeight="1" x14ac:dyDescent="0.25">
      <c r="A27"/>
      <c r="B27" s="160"/>
      <c r="C27" s="165"/>
      <c r="D27" s="166"/>
      <c r="E27" s="165"/>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t="s">
        <v>203</v>
      </c>
      <c r="C28" s="159"/>
      <c r="D28" s="159"/>
      <c r="E28" s="159"/>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9.9499999999999993" customHeight="1" x14ac:dyDescent="0.25">
      <c r="A29"/>
      <c r="B29" s="160"/>
      <c r="C29" s="165"/>
      <c r="D29" s="166"/>
      <c r="E29" s="16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4" customHeight="1" x14ac:dyDescent="0.25">
      <c r="A30" s="179" t="s">
        <v>159</v>
      </c>
      <c r="B30" s="180" t="s">
        <v>204</v>
      </c>
      <c r="C30" s="180"/>
      <c r="D30" s="180"/>
      <c r="E30" s="180"/>
      <c r="F30"/>
      <c r="G30"/>
      <c r="H30"/>
      <c r="I30" s="15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x14ac:dyDescent="0.25">
      <c r="A31"/>
      <c r="B31" s="164"/>
      <c r="C31" s="165"/>
      <c r="D31" s="165"/>
      <c r="E31" s="165"/>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4" customHeight="1" x14ac:dyDescent="0.25">
      <c r="A32" s="179" t="s">
        <v>159</v>
      </c>
      <c r="B32" s="180" t="s">
        <v>205</v>
      </c>
      <c r="C32" s="180"/>
      <c r="D32" s="180"/>
      <c r="E32" s="180"/>
      <c r="F32" s="180"/>
      <c r="G32" s="180"/>
      <c r="H32"/>
      <c r="I32" s="150"/>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2" customHeight="1" x14ac:dyDescent="0.25">
      <c r="A33"/>
      <c r="B33" s="164"/>
      <c r="C33" s="165"/>
      <c r="D33" s="165"/>
      <c r="E33" s="165"/>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4" customHeight="1" x14ac:dyDescent="0.25">
      <c r="A34" s="179" t="s">
        <v>159</v>
      </c>
      <c r="B34" s="229" t="s">
        <v>206</v>
      </c>
      <c r="C34" s="229"/>
      <c r="D34" s="229"/>
      <c r="E34" s="229"/>
      <c r="F34" s="229"/>
      <c r="G34" s="229"/>
      <c r="H34"/>
      <c r="I34" s="150"/>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12.75" customHeight="1" x14ac:dyDescent="0.25">
      <c r="A35"/>
      <c r="B35" s="164"/>
      <c r="C35" s="165"/>
      <c r="D35" s="165"/>
      <c r="E35" s="165"/>
      <c r="F35"/>
      <c r="G35"/>
      <c r="H35"/>
      <c r="I35"/>
      <c r="J35"/>
      <c r="K35"/>
      <c r="L35"/>
      <c r="M35"/>
      <c r="N35"/>
      <c r="O35" s="181"/>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s="163" customFormat="1" ht="12.75" x14ac:dyDescent="0.25">
      <c r="B36" s="182" t="s">
        <v>207</v>
      </c>
      <c r="C36" s="182"/>
      <c r="D36" s="182"/>
      <c r="E36" s="182"/>
    </row>
    <row r="37" spans="1:1024" ht="104.25" customHeight="1" x14ac:dyDescent="0.25">
      <c r="A37"/>
      <c r="B37" s="240"/>
      <c r="C37" s="240"/>
      <c r="D37" s="240"/>
      <c r="E37" s="240"/>
      <c r="F37" s="240"/>
      <c r="G37" s="240"/>
      <c r="H37" s="153"/>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64"/>
      <c r="C38" s="165"/>
      <c r="D38" s="165"/>
      <c r="E38" s="165"/>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79" t="s">
        <v>159</v>
      </c>
      <c r="B39" s="183" t="s">
        <v>208</v>
      </c>
      <c r="C39" s="183"/>
      <c r="D39" s="183"/>
      <c r="E39" s="183"/>
      <c r="F39" s="183"/>
      <c r="G39" s="183"/>
      <c r="H39"/>
      <c r="I39" s="150"/>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2" customHeight="1" x14ac:dyDescent="0.25">
      <c r="A40"/>
      <c r="B40" s="160"/>
      <c r="C40" s="165"/>
      <c r="D40" s="165"/>
      <c r="E40" s="165"/>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79" t="s">
        <v>159</v>
      </c>
      <c r="B41" s="229" t="s">
        <v>209</v>
      </c>
      <c r="C41" s="229"/>
      <c r="D41" s="229"/>
      <c r="E41" s="229"/>
      <c r="F41" s="229"/>
      <c r="G41" s="229"/>
      <c r="H41"/>
      <c r="I41" s="150"/>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2" customHeight="1" x14ac:dyDescent="0.25">
      <c r="A42"/>
      <c r="B42" s="160"/>
      <c r="C42" s="165"/>
      <c r="D42" s="165"/>
      <c r="E42" s="165"/>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79" t="s">
        <v>159</v>
      </c>
      <c r="B43" s="180" t="s">
        <v>210</v>
      </c>
      <c r="C43" s="180"/>
      <c r="D43" s="180"/>
      <c r="E43" s="180"/>
      <c r="F43" s="180"/>
      <c r="G43" s="180"/>
      <c r="H43"/>
      <c r="I43" s="15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2" customHeight="1" x14ac:dyDescent="0.25">
      <c r="A44"/>
      <c r="B44" s="160"/>
      <c r="C44" s="165"/>
      <c r="D44" s="165"/>
      <c r="E44" s="165"/>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79" t="s">
        <v>159</v>
      </c>
      <c r="B45" s="180" t="s">
        <v>211</v>
      </c>
      <c r="C45" s="180"/>
      <c r="D45" s="180"/>
      <c r="E45" s="180"/>
      <c r="F45" s="180"/>
      <c r="G45" s="180"/>
      <c r="H45"/>
      <c r="I45" s="150"/>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64"/>
      <c r="C46" s="165"/>
      <c r="D46" s="165"/>
      <c r="E46" s="165"/>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s="163" customFormat="1" ht="12.75" x14ac:dyDescent="0.25">
      <c r="B47" s="182" t="s">
        <v>212</v>
      </c>
      <c r="C47" s="182"/>
      <c r="D47" s="182"/>
      <c r="E47" s="182"/>
    </row>
    <row r="48" spans="1:1024" ht="159.94999999999999" customHeight="1" x14ac:dyDescent="0.25">
      <c r="A48"/>
      <c r="B48" s="232" t="s">
        <v>339</v>
      </c>
      <c r="C48" s="232"/>
      <c r="D48" s="232"/>
      <c r="E48" s="232"/>
      <c r="F48" s="232"/>
      <c r="G48" s="232"/>
      <c r="H48" s="15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9.9499999999999993" customHeight="1" x14ac:dyDescent="0.25">
      <c r="A49"/>
      <c r="B49" s="164"/>
      <c r="C49" s="165"/>
      <c r="D49" s="165"/>
      <c r="E49" s="165"/>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s="163" customFormat="1" ht="12.75" x14ac:dyDescent="0.25">
      <c r="B50" s="182" t="s">
        <v>214</v>
      </c>
      <c r="C50" s="182"/>
      <c r="D50" s="182"/>
      <c r="E50" s="182"/>
    </row>
    <row r="51" spans="1:1024" ht="81.75" customHeight="1" x14ac:dyDescent="0.25">
      <c r="B51" s="242" t="s">
        <v>344</v>
      </c>
      <c r="C51" s="232"/>
      <c r="D51" s="232"/>
      <c r="E51" s="232"/>
      <c r="F51" s="232"/>
      <c r="G51" s="232"/>
      <c r="H51" s="153"/>
      <c r="N51"/>
    </row>
    <row r="52" spans="1:1024" ht="12" customHeight="1" x14ac:dyDescent="0.25">
      <c r="B52" s="164"/>
      <c r="C52" s="165"/>
      <c r="D52" s="165"/>
      <c r="E52" s="165"/>
      <c r="N52"/>
    </row>
    <row r="53" spans="1:1024" x14ac:dyDescent="0.25">
      <c r="B53" s="155" t="s">
        <v>180</v>
      </c>
      <c r="C53" s="131"/>
      <c r="N53"/>
    </row>
    <row r="54" spans="1:1024" x14ac:dyDescent="0.25">
      <c r="B54" s="155" t="s">
        <v>181</v>
      </c>
      <c r="C54" s="131"/>
      <c r="N54"/>
    </row>
    <row r="55" spans="1:1024" x14ac:dyDescent="0.25">
      <c r="B55" s="155" t="s">
        <v>182</v>
      </c>
      <c r="C55" s="131"/>
      <c r="N55"/>
    </row>
    <row r="56" spans="1:1024" x14ac:dyDescent="0.25">
      <c r="B56" s="156" t="s">
        <v>183</v>
      </c>
      <c r="C56" s="131"/>
      <c r="N56"/>
    </row>
    <row r="57" spans="1:1024" x14ac:dyDescent="0.25">
      <c r="B57" s="155" t="s">
        <v>216</v>
      </c>
      <c r="C57" s="131"/>
      <c r="N57"/>
    </row>
    <row r="58" spans="1:1024" x14ac:dyDescent="0.25">
      <c r="B58" s="155" t="s">
        <v>217</v>
      </c>
      <c r="N58"/>
    </row>
    <row r="59" spans="1:1024" x14ac:dyDescent="0.25">
      <c r="B59" s="155" t="s">
        <v>218</v>
      </c>
      <c r="N59" s="184"/>
    </row>
    <row r="60" spans="1:1024" x14ac:dyDescent="0.25">
      <c r="B60" s="155" t="s">
        <v>219</v>
      </c>
      <c r="N60" s="184"/>
    </row>
  </sheetData>
  <mergeCells count="13">
    <mergeCell ref="B51:G51"/>
    <mergeCell ref="B21:C21"/>
    <mergeCell ref="F21:G21"/>
    <mergeCell ref="B34:G34"/>
    <mergeCell ref="B37:G37"/>
    <mergeCell ref="B41:G41"/>
    <mergeCell ref="B48:G48"/>
    <mergeCell ref="D19:E19"/>
    <mergeCell ref="E5:F5"/>
    <mergeCell ref="E7:F7"/>
    <mergeCell ref="E9:F9"/>
    <mergeCell ref="E11:F11"/>
    <mergeCell ref="D17:E17"/>
  </mergeCells>
  <dataValidations count="12">
    <dataValidation type="decimal" operator="greaterThanOrEqual" allowBlank="1" showInputMessage="1" showErrorMessage="1" promptTitle="Campo numerico" prompt="Inserire il numero medio di dipendenti come da nota integrativa al bilancio." sqref="C15">
      <formula1>0</formula1>
      <formula2>0</formula2>
    </dataValidation>
    <dataValidation type="whole" operator="greaterThanOrEqual" allowBlank="1" showInputMessage="1" showErrorMessage="1" error="Inserimento non valido" promptTitle="Campo numerico" prompt="Inserire il numero degli amministratori." sqref="C16">
      <formula1>0</formula1>
      <formula2>0</formula2>
    </dataValidation>
    <dataValidation type="whole" operator="greaterThanOrEqual" allowBlank="1" showInputMessage="1" showErrorMessage="1" error="Inserimento non valido" promptTitle="Campo numerico" prompt="Inserire il numero degli amministratori nominati dall'ente" sqref="C17 C19">
      <formula1>0</formula1>
      <formula2>0</formula2>
    </dataValidation>
    <dataValidation type="whole" operator="greaterThanOrEqual" allowBlank="1" showInputMessage="1" showErrorMessage="1" error="Inserimento non valido" promptTitle="Campo numerico" prompt="Inserire il numero dei componenti dell'organo di controllo." sqref="C18">
      <formula1>0</formula1>
      <formula2>0</formula2>
    </dataValidation>
    <dataValidation type="decimal" operator="greaterThanOrEqual" allowBlank="1" showInputMessage="1" showErrorMessage="1" sqref="G18 G25">
      <formula1>0</formula1>
      <formula2>0</formula2>
    </dataValidation>
    <dataValidation type="decimal" allowBlank="1" showInputMessage="1" showErrorMessage="1" promptTitle="Campo numerico" prompt="Importi in euro" sqref="G16:G17 G22:G24">
      <formula1>0</formula1>
      <formula2>1E+32</formula2>
    </dataValidation>
    <dataValidation type="decimal" allowBlank="1" showInputMessage="1" showErrorMessage="1" promptTitle="Campo numerico" prompt="Importi in euro. Voce B9 Conto economico" sqref="G15">
      <formula1>0</formula1>
      <formula2>1E+32</formula2>
    </dataValidation>
    <dataValidation type="decimal" allowBlank="1" showInputMessage="1" showErrorMessage="1" promptTitle="Campo numerico" prompt="Inserire il risultato d'esercizio al netto delle imposte." sqref="C22:C26">
      <formula1>-1E+32</formula1>
      <formula2>1E+32</formula2>
    </dataValidation>
    <dataValidation allowBlank="1" showInputMessage="1" showErrorMessage="1" promptTitle="Campo descrittivo:" prompt="Inserire l'attività svolta come indicata nelle schede di ricognizione (02.01; 02.02)" sqref="E11:F11">
      <formula1>0</formula1>
      <formula2>0</formula2>
    </dataValidation>
    <dataValidation allowBlank="1" showInputMessage="1" showErrorMessage="1" promptTitle="Campo testo:" prompt="Inserire uno dei progressivi già indicati nelle schede di ricognizione (02.01; 02.02)" sqref="E5:F5">
      <formula1>0</formula1>
      <formula2>0</formula2>
    </dataValidation>
    <dataValidation allowBlank="1" showInputMessage="1" showErrorMessage="1" promptTitle="Campo descrittivo:" prompt="Inserire la ragione socialecome indicata nelle schede di ricognizione (02.01; 02.02)." sqref="E7:F7">
      <formula1>0</formula1>
      <formula2>0</formula2>
    </dataValidation>
    <dataValidation type="list" allowBlank="1" showInputMessage="1" showErrorMessage="1" prompt="Selezionare dal menù a tendina" sqref="E9:F9">
      <formula1>"Diretta,Indiretta,sia diretta che indiretta"</formula1>
      <formula2>0</formula2>
    </dataValidation>
  </dataValidations>
  <pageMargins left="0.70866141732283472" right="0.70866141732283472" top="0.74803149606299213" bottom="0.74803149606299213" header="0.51181102362204722" footer="0.51181102362204722"/>
  <pageSetup paperSize="9" scale="54" firstPageNumber="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MK23"/>
  <sheetViews>
    <sheetView showGridLines="0" view="pageBreakPreview" topLeftCell="A4" zoomScale="80" zoomScaleSheetLayoutView="80" zoomScalePageLayoutView="73" workbookViewId="0">
      <selection activeCell="D7" sqref="D7"/>
    </sheetView>
  </sheetViews>
  <sheetFormatPr defaultRowHeight="15" x14ac:dyDescent="0.25"/>
  <cols>
    <col min="1" max="1" width="3.7109375" style="88"/>
    <col min="2" max="2" width="13.28515625" style="88"/>
    <col min="3" max="3" width="16.5703125" style="88"/>
    <col min="4" max="4" width="15" style="88"/>
    <col min="5" max="5" width="16.5703125" style="88"/>
    <col min="6" max="6" width="15" style="88"/>
    <col min="7" max="7" width="47.85546875" style="88"/>
    <col min="8" max="8" width="2.5703125" style="88"/>
    <col min="9" max="9" width="9.140625" style="88"/>
    <col min="10" max="10" width="11.140625" style="90"/>
    <col min="11" max="11" width="11.28515625" style="88"/>
    <col min="12" max="1025" width="9.140625" style="88"/>
  </cols>
  <sheetData>
    <row r="1" spans="1:1024" s="91" customFormat="1" ht="14.25" x14ac:dyDescent="0.25">
      <c r="B1" s="92" t="s">
        <v>222</v>
      </c>
      <c r="I1" s="88"/>
      <c r="J1" s="88"/>
      <c r="K1" s="88"/>
    </row>
    <row r="2" spans="1:1024" s="91" customFormat="1" ht="20.100000000000001" customHeight="1" x14ac:dyDescent="0.2">
      <c r="B2" s="160" t="s">
        <v>223</v>
      </c>
      <c r="D2" s="95"/>
      <c r="E2" s="95"/>
      <c r="F2" s="95"/>
      <c r="G2" s="97"/>
      <c r="I2" s="88"/>
      <c r="J2" s="88"/>
      <c r="K2" s="88"/>
    </row>
    <row r="3" spans="1:1024" s="91" customFormat="1" ht="9.9499999999999993" customHeight="1" x14ac:dyDescent="0.25">
      <c r="B3" s="166"/>
      <c r="C3" s="99"/>
      <c r="D3" s="99"/>
      <c r="E3" s="99"/>
      <c r="F3" s="99"/>
      <c r="G3" s="100"/>
      <c r="I3" s="88"/>
      <c r="J3" s="88"/>
      <c r="K3" s="88"/>
    </row>
    <row r="4" spans="1:1024" s="91" customFormat="1" ht="50.1" customHeight="1" x14ac:dyDescent="0.25">
      <c r="B4" s="101" t="s">
        <v>86</v>
      </c>
      <c r="C4" s="101" t="s">
        <v>88</v>
      </c>
      <c r="D4" s="101" t="s">
        <v>224</v>
      </c>
      <c r="E4" s="101" t="s">
        <v>91</v>
      </c>
      <c r="F4" s="101" t="s">
        <v>90</v>
      </c>
      <c r="G4" s="101" t="s">
        <v>225</v>
      </c>
      <c r="I4" s="88"/>
      <c r="J4" s="88"/>
      <c r="K4" s="88"/>
    </row>
    <row r="5" spans="1:1024" s="91" customFormat="1" ht="18" customHeight="1" x14ac:dyDescent="0.25">
      <c r="B5" s="102" t="s">
        <v>96</v>
      </c>
      <c r="C5" s="102" t="s">
        <v>97</v>
      </c>
      <c r="D5" s="102" t="s">
        <v>98</v>
      </c>
      <c r="E5" s="102" t="s">
        <v>99</v>
      </c>
      <c r="F5" s="102" t="s">
        <v>100</v>
      </c>
      <c r="G5" s="102" t="s">
        <v>101</v>
      </c>
      <c r="I5" s="88"/>
      <c r="J5" s="88"/>
      <c r="K5" s="88"/>
    </row>
    <row r="6" spans="1:1024" s="91" customFormat="1" ht="82.5" x14ac:dyDescent="0.25">
      <c r="B6" s="103">
        <v>1</v>
      </c>
      <c r="C6" s="204" t="s">
        <v>107</v>
      </c>
      <c r="D6" s="185" t="s">
        <v>154</v>
      </c>
      <c r="E6" s="186" t="s">
        <v>108</v>
      </c>
      <c r="F6" s="107">
        <v>1.49</v>
      </c>
      <c r="G6" s="187" t="s">
        <v>226</v>
      </c>
      <c r="I6" s="88"/>
      <c r="J6" s="88"/>
      <c r="K6" s="88"/>
    </row>
    <row r="7" spans="1:1024" s="91" customFormat="1" ht="94.5" x14ac:dyDescent="0.25">
      <c r="B7" s="103">
        <v>2</v>
      </c>
      <c r="C7" s="208" t="s">
        <v>112</v>
      </c>
      <c r="D7" s="188" t="s">
        <v>154</v>
      </c>
      <c r="E7" s="186" t="s">
        <v>316</v>
      </c>
      <c r="F7" s="107">
        <v>1.49</v>
      </c>
      <c r="G7" s="187" t="s">
        <v>226</v>
      </c>
      <c r="I7" s="88"/>
      <c r="J7" s="88"/>
      <c r="K7" s="88"/>
    </row>
    <row r="8" spans="1:1024" s="91" customFormat="1" ht="94.5" x14ac:dyDescent="0.25">
      <c r="B8" s="103">
        <v>3</v>
      </c>
      <c r="C8" s="208" t="s">
        <v>114</v>
      </c>
      <c r="D8" s="185" t="s">
        <v>154</v>
      </c>
      <c r="E8" s="186" t="s">
        <v>317</v>
      </c>
      <c r="F8" s="107">
        <v>1.49</v>
      </c>
      <c r="G8" s="187" t="s">
        <v>227</v>
      </c>
      <c r="I8" s="88"/>
      <c r="J8" s="88"/>
      <c r="K8" s="88"/>
    </row>
    <row r="9" spans="1:1024" s="91" customFormat="1" ht="231" x14ac:dyDescent="0.25">
      <c r="B9" s="103">
        <v>4</v>
      </c>
      <c r="C9" s="208" t="s">
        <v>116</v>
      </c>
      <c r="D9" s="188" t="s">
        <v>154</v>
      </c>
      <c r="E9" s="186" t="s">
        <v>117</v>
      </c>
      <c r="F9" s="107">
        <v>3.0000000000000001E-5</v>
      </c>
      <c r="G9" s="187" t="s">
        <v>226</v>
      </c>
      <c r="I9" s="88"/>
      <c r="J9" s="88"/>
      <c r="K9" s="88"/>
    </row>
    <row r="10" spans="1:1024" s="91" customFormat="1" ht="5.25" customHeight="1" x14ac:dyDescent="0.25">
      <c r="B10" s="112"/>
      <c r="C10"/>
      <c r="D10"/>
      <c r="E10"/>
      <c r="F10"/>
      <c r="G10"/>
      <c r="I10" s="88"/>
      <c r="J10" s="88"/>
      <c r="K10" s="88"/>
    </row>
    <row r="11" spans="1:1024" ht="14.1" customHeight="1" x14ac:dyDescent="0.25">
      <c r="A11" s="112"/>
      <c r="B11" s="189" t="s">
        <v>228</v>
      </c>
      <c r="C11" s="189"/>
      <c r="D11" s="112"/>
      <c r="E11" s="112"/>
      <c r="F11" s="112"/>
      <c r="G11" s="112"/>
      <c r="H11" s="112"/>
      <c r="I11" s="112"/>
      <c r="J11" s="112"/>
      <c r="K11" s="112"/>
      <c r="L11" s="112"/>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4.1" customHeight="1" x14ac:dyDescent="0.25">
      <c r="A12" s="112"/>
      <c r="B12" s="189" t="s">
        <v>229</v>
      </c>
      <c r="C12" s="189"/>
      <c r="D12" s="112"/>
      <c r="E12" s="112"/>
      <c r="F12" s="112"/>
      <c r="G12" s="112"/>
      <c r="H12" s="112"/>
      <c r="I12" s="112"/>
      <c r="J12" s="112"/>
      <c r="K12" s="112"/>
      <c r="L12" s="1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4.1" customHeight="1" x14ac:dyDescent="0.25">
      <c r="A13" s="112"/>
      <c r="B13" s="189" t="s">
        <v>230</v>
      </c>
      <c r="C13" s="189"/>
      <c r="D13" s="112"/>
      <c r="E13" s="112"/>
      <c r="F13" s="166"/>
      <c r="G13" s="112"/>
      <c r="H13" s="112"/>
      <c r="I13" s="112"/>
      <c r="J13" s="112"/>
      <c r="K13" s="112"/>
      <c r="L13" s="112"/>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4.1" customHeight="1" x14ac:dyDescent="0.25">
      <c r="A14" s="112"/>
      <c r="B14" s="243" t="s">
        <v>231</v>
      </c>
      <c r="C14" s="243"/>
      <c r="D14" s="243"/>
      <c r="E14" s="243"/>
      <c r="F14" s="112"/>
      <c r="G14" s="112"/>
      <c r="H14" s="112"/>
      <c r="I14" s="112"/>
      <c r="J14" s="112"/>
      <c r="K14" s="112"/>
      <c r="L14" s="112"/>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4.1" customHeight="1" x14ac:dyDescent="0.25">
      <c r="A15" s="112"/>
      <c r="B15" s="189" t="s">
        <v>232</v>
      </c>
      <c r="C15" s="189"/>
      <c r="D15" s="112"/>
      <c r="E15" s="112"/>
      <c r="F15" s="112"/>
      <c r="G15" s="112"/>
      <c r="H15" s="112"/>
      <c r="I15" s="112"/>
      <c r="J15" s="112"/>
      <c r="K15" s="112"/>
      <c r="L15" s="112"/>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1" customHeight="1" x14ac:dyDescent="0.25">
      <c r="A16" s="112"/>
      <c r="B16" s="189" t="s">
        <v>233</v>
      </c>
      <c r="C16" s="189"/>
      <c r="D16" s="112"/>
      <c r="E16" s="112"/>
      <c r="F16" s="112"/>
      <c r="G16" s="112"/>
      <c r="H16" s="112"/>
      <c r="I16" s="112"/>
      <c r="J16" s="112"/>
      <c r="K16" s="112"/>
      <c r="L16" s="112"/>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4.1" customHeight="1" x14ac:dyDescent="0.25">
      <c r="A17" s="112"/>
      <c r="B17" s="189" t="s">
        <v>234</v>
      </c>
      <c r="C17" s="189"/>
      <c r="D17" s="112"/>
      <c r="E17" s="112"/>
      <c r="F17" s="112"/>
      <c r="G17" s="112"/>
      <c r="H17" s="112"/>
      <c r="I17" s="112"/>
      <c r="J17" s="190"/>
      <c r="K17" s="190"/>
      <c r="L17" s="112"/>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4.1" customHeight="1" x14ac:dyDescent="0.25">
      <c r="A18" s="112"/>
      <c r="B18" s="189" t="s">
        <v>235</v>
      </c>
      <c r="C18" s="112"/>
      <c r="D18" s="112"/>
      <c r="E18" s="112"/>
      <c r="F18" s="112"/>
      <c r="G18" s="112"/>
      <c r="H18" s="112"/>
      <c r="I18" s="112"/>
      <c r="J18" s="191"/>
      <c r="K18" s="192"/>
      <c r="L18" s="112"/>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4.1" customHeight="1" x14ac:dyDescent="0.25">
      <c r="A19" s="112"/>
      <c r="B19" s="189" t="s">
        <v>236</v>
      </c>
      <c r="C19" s="189"/>
      <c r="D19" s="112"/>
      <c r="E19" s="112"/>
      <c r="F19" s="112"/>
      <c r="G19" s="112"/>
      <c r="H19" s="112"/>
      <c r="I19" s="112"/>
      <c r="J19" s="191"/>
      <c r="K19" s="192"/>
      <c r="L19" s="112"/>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4.1" customHeight="1" x14ac:dyDescent="0.25">
      <c r="A20" s="112"/>
      <c r="B20" s="189" t="s">
        <v>237</v>
      </c>
      <c r="C20" s="189"/>
      <c r="D20" s="112"/>
      <c r="E20" s="112"/>
      <c r="F20" s="112"/>
      <c r="G20" s="112"/>
      <c r="H20" s="112"/>
      <c r="I20" s="112"/>
      <c r="J20" s="191"/>
      <c r="K20" s="192"/>
      <c r="L20" s="112"/>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4.1" customHeight="1" x14ac:dyDescent="0.25">
      <c r="A21" s="112"/>
      <c r="B21" s="189" t="s">
        <v>238</v>
      </c>
      <c r="C21" s="112"/>
      <c r="D21" s="112"/>
      <c r="E21" s="112"/>
      <c r="F21" s="112"/>
      <c r="G21" s="112"/>
      <c r="H21" s="112"/>
      <c r="I21" s="112"/>
      <c r="J21" s="191"/>
      <c r="K21" s="192"/>
      <c r="L21" s="112"/>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4.1" customHeight="1" x14ac:dyDescent="0.25">
      <c r="A22" s="112"/>
      <c r="B22" s="189" t="s">
        <v>239</v>
      </c>
      <c r="C22" s="112"/>
      <c r="D22" s="112"/>
      <c r="E22" s="112"/>
      <c r="F22" s="112"/>
      <c r="G22" s="112"/>
      <c r="H22" s="112"/>
      <c r="I22" s="112"/>
      <c r="J22" s="191"/>
      <c r="K22" s="192"/>
      <c r="L22" s="11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4.1" customHeight="1" x14ac:dyDescent="0.25">
      <c r="A23" s="112"/>
      <c r="B23" s="189" t="s">
        <v>240</v>
      </c>
      <c r="C23" s="112"/>
      <c r="D23" s="112"/>
      <c r="E23" s="112"/>
      <c r="F23" s="112"/>
      <c r="G23" s="112"/>
      <c r="H23" s="112"/>
      <c r="I23" s="112"/>
      <c r="J23" s="191"/>
      <c r="K23" s="192"/>
      <c r="L23" s="112"/>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sheetData>
  <mergeCells count="1">
    <mergeCell ref="B14:E14"/>
  </mergeCells>
  <dataValidations count="7">
    <dataValidation operator="greaterThanOrEqual" allowBlank="1" showInputMessage="1" showErrorMessage="1" error="Inserire i valori con segno positivo" promptTitle="Campo descrittivo" prompt="Indicare la/le attività svolte." sqref="E7:E9">
      <formula1>0</formula1>
      <formula2>0</formula2>
    </dataValidation>
    <dataValidation type="decimal" allowBlank="1" showInputMessage="1" showErrorMessage="1" error="Inserire valori tra 0 e 100%, con decimali" promptTitle="Campo numerico" prompt="Inserire valori comprensivi di decimali." sqref="F6:F9">
      <formula1>0</formula1>
      <formula2>100</formula2>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9">
      <formula1>1</formula1>
      <formula2>999</formula2>
    </dataValidation>
    <dataValidation operator="greaterThanOrEqual" allowBlank="1" showInputMessage="1" showErrorMessage="1" promptTitle="Campo testo" prompt="Inserire la ragione sociale comprensiva della forma giuridica." sqref="C6">
      <formula1>0</formula1>
      <formula2>0</formula2>
    </dataValidation>
    <dataValidation operator="greaterThanOrEqual" allowBlank="1" showInputMessage="1" showErrorMessage="1" error="Inserire i valori con segno positivo" promptTitle="Campo descrittivo" prompt="Inserire una descrizione sintetica della/e attività effettivamente svolta/e." sqref="E6">
      <formula1>0</formula1>
      <formula2>0</formula2>
    </dataValidation>
    <dataValidation operator="greaterThanOrEqual" allowBlank="1" showInputMessage="1" showErrorMessage="1" error="Inserire i valori con segno positivo" promptTitle="Campo descrittivo" prompt="Indicare, ai sensi dell'art. 24 co. 1, la/le motivazioni della scelta di mantenimento della partecipazione senza alcun intervento di razionalizzazione." sqref="G6:G9">
      <formula1>0</formula1>
      <formula2>0</formula2>
    </dataValidation>
    <dataValidation type="list" allowBlank="1" showInputMessage="1" showErrorMessage="1" promptTitle="Selezionare opzione:" prompt="Selezionare dal menù a tendina il tipo di partecipazione, distinguendo i casi in cui la società sia partecipata direttamente, indirettamente (tramite altra società partecipata), ovvero in parte direttamente e in parte indirettamente." sqref="D6:D9">
      <formula1>"Diretta,Indiretta,sia diretta che indiretta"</formula1>
      <formula2>0</formula2>
    </dataValidation>
  </dataValidations>
  <printOptions horizontalCentered="1"/>
  <pageMargins left="0.196527777777778" right="0.196527777777778" top="0.39374999999999999" bottom="0.39305555555555599" header="0.51180555555555496" footer="0.196527777777778"/>
  <pageSetup paperSize="9" firstPageNumber="0" orientation="landscape" r:id="rId1"/>
  <headerFooter>
    <oddFooter>&amp;L&amp;A&amp;R&amp;P</oddFooter>
  </headerFooter>
  <rowBreaks count="1" manualBreakCount="1">
    <brk id="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34"/>
  <sheetViews>
    <sheetView showGridLines="0" view="pageBreakPreview" topLeftCell="A4" zoomScale="73" zoomScalePageLayoutView="73" workbookViewId="0">
      <selection activeCell="H12" sqref="H12"/>
    </sheetView>
  </sheetViews>
  <sheetFormatPr defaultRowHeight="15" x14ac:dyDescent="0.25"/>
  <cols>
    <col min="1" max="1" width="1.42578125" style="154"/>
    <col min="2" max="3" width="19.140625" style="154"/>
    <col min="4" max="4" width="23.7109375" style="154"/>
    <col min="5" max="5" width="3.42578125" style="154"/>
    <col min="6" max="7" width="19.140625" style="154"/>
    <col min="8" max="8" width="11.85546875" style="154"/>
    <col min="9" max="9" width="2.140625" style="154"/>
    <col min="10" max="10" width="3.28515625" style="154"/>
    <col min="11" max="1025" width="9.140625" style="154"/>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241</v>
      </c>
      <c r="C2" s="159"/>
      <c r="D2" s="159"/>
      <c r="E2"/>
      <c r="F2" s="159"/>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98" t="s">
        <v>242</v>
      </c>
      <c r="C3" s="159"/>
      <c r="D3" s="159"/>
      <c r="E3"/>
      <c r="F3" s="15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x14ac:dyDescent="0.25">
      <c r="A4"/>
      <c r="B4" s="160" t="s">
        <v>243</v>
      </c>
      <c r="C4" s="159"/>
      <c r="D4" s="159"/>
      <c r="E4"/>
      <c r="F4" s="159"/>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8.1" customHeight="1" x14ac:dyDescent="0.25">
      <c r="A5"/>
      <c r="B5" s="160"/>
      <c r="C5" s="159"/>
      <c r="D5" s="159"/>
      <c r="E5"/>
      <c r="F5" s="159"/>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x14ac:dyDescent="0.25">
      <c r="A6" s="136"/>
      <c r="B6" s="137"/>
      <c r="C6" s="138" t="s">
        <v>148</v>
      </c>
      <c r="D6" s="104"/>
      <c r="E6" s="140" t="s">
        <v>150</v>
      </c>
      <c r="G6" s="138" t="s">
        <v>244</v>
      </c>
      <c r="H6" s="193"/>
      <c r="I6" s="140" t="s">
        <v>152</v>
      </c>
      <c r="J6" s="141"/>
      <c r="K6" s="136"/>
      <c r="L6" s="142"/>
    </row>
    <row r="7" spans="1:1024" x14ac:dyDescent="0.25">
      <c r="A7"/>
      <c r="B7" s="162"/>
      <c r="C7" s="159"/>
      <c r="D7" s="159"/>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5" customHeight="1" x14ac:dyDescent="0.25">
      <c r="B8" s="145"/>
      <c r="C8" s="138" t="s">
        <v>151</v>
      </c>
      <c r="D8" s="244"/>
      <c r="E8" s="244"/>
      <c r="F8" s="244"/>
      <c r="G8" s="244"/>
      <c r="H8" s="244"/>
      <c r="I8" s="194" t="s">
        <v>245</v>
      </c>
    </row>
    <row r="9" spans="1:1024" x14ac:dyDescent="0.25">
      <c r="A9"/>
      <c r="B9" s="162"/>
      <c r="C9" s="159"/>
      <c r="D9" s="15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0.100000000000001" customHeight="1" x14ac:dyDescent="0.25">
      <c r="A10" s="136"/>
      <c r="B10" s="137"/>
      <c r="C10" s="138" t="s">
        <v>153</v>
      </c>
      <c r="D10" s="161"/>
      <c r="E10" s="140" t="s">
        <v>157</v>
      </c>
      <c r="G10" s="140"/>
      <c r="H10" s="140"/>
      <c r="I10" s="140"/>
      <c r="J10" s="141"/>
      <c r="K10" s="136"/>
      <c r="L10" s="142"/>
    </row>
    <row r="11" spans="1:1024" x14ac:dyDescent="0.25">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24.95" customHeight="1" x14ac:dyDescent="0.25">
      <c r="B12" s="145"/>
      <c r="C12" s="138" t="s">
        <v>156</v>
      </c>
      <c r="D12" s="245"/>
      <c r="E12" s="245"/>
      <c r="F12" s="245"/>
      <c r="G12" s="245"/>
      <c r="H12" s="140" t="s">
        <v>246</v>
      </c>
    </row>
    <row r="13" spans="1:1024" x14ac:dyDescent="0.25">
      <c r="A13"/>
      <c r="B13" s="162"/>
      <c r="C13" s="159"/>
      <c r="D13" s="159"/>
      <c r="E13"/>
      <c r="F13" s="159"/>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s="163" customFormat="1" ht="12.75" x14ac:dyDescent="0.25">
      <c r="B14" s="182" t="s">
        <v>247</v>
      </c>
      <c r="C14" s="182"/>
      <c r="D14" s="182"/>
      <c r="F14" s="182"/>
    </row>
    <row r="15" spans="1:1024" ht="99.95" customHeight="1" x14ac:dyDescent="0.25">
      <c r="A15"/>
      <c r="B15" s="240"/>
      <c r="C15" s="240"/>
      <c r="D15" s="240"/>
      <c r="E15" s="240"/>
      <c r="F15" s="240"/>
      <c r="G15" s="240"/>
      <c r="H15" s="240"/>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9.9499999999999993" customHeight="1" x14ac:dyDescent="0.25">
      <c r="A16"/>
      <c r="B16" s="162"/>
      <c r="C16" s="159"/>
      <c r="D16" s="159"/>
      <c r="E16"/>
      <c r="F16" s="159"/>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75" x14ac:dyDescent="0.25">
      <c r="B17" s="182" t="s">
        <v>248</v>
      </c>
      <c r="C17" s="182"/>
      <c r="D17" s="182"/>
      <c r="F17" s="182"/>
    </row>
    <row r="18" spans="1:1024" ht="99.95" customHeight="1" x14ac:dyDescent="0.25">
      <c r="A18"/>
      <c r="B18" s="240"/>
      <c r="C18" s="240"/>
      <c r="D18" s="240"/>
      <c r="E18" s="240"/>
      <c r="F18" s="240"/>
      <c r="G18" s="240"/>
      <c r="H18" s="240"/>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499999999999993" customHeight="1" x14ac:dyDescent="0.25">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75" x14ac:dyDescent="0.25">
      <c r="B20" s="182" t="s">
        <v>249</v>
      </c>
      <c r="C20" s="182"/>
      <c r="D20" s="182"/>
      <c r="F20" s="182"/>
    </row>
    <row r="21" spans="1:1024" ht="99.95" customHeight="1" x14ac:dyDescent="0.25">
      <c r="A21"/>
      <c r="B21" s="237"/>
      <c r="C21" s="237"/>
      <c r="D21" s="237"/>
      <c r="E21" s="237"/>
      <c r="F21" s="237"/>
      <c r="G21" s="237"/>
      <c r="H21" s="237"/>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9.9499999999999993" customHeight="1" x14ac:dyDescent="0.25">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75" x14ac:dyDescent="0.25">
      <c r="B23" s="182" t="s">
        <v>250</v>
      </c>
      <c r="C23" s="182"/>
      <c r="D23" s="182"/>
      <c r="F23" s="182"/>
    </row>
    <row r="24" spans="1:1024" ht="99.95" customHeight="1" x14ac:dyDescent="0.25">
      <c r="A24"/>
      <c r="B24" s="240"/>
      <c r="C24" s="240"/>
      <c r="D24" s="240"/>
      <c r="E24" s="240"/>
      <c r="F24" s="240"/>
      <c r="G24" s="240"/>
      <c r="H24" s="240"/>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9.9499999999999993" customHeight="1" x14ac:dyDescent="0.25">
      <c r="A25"/>
      <c r="B25" s="164"/>
      <c r="C25" s="165"/>
      <c r="D25" s="165"/>
      <c r="E25"/>
      <c r="F25" s="1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75" x14ac:dyDescent="0.25">
      <c r="B26" s="182" t="s">
        <v>251</v>
      </c>
      <c r="C26" s="182"/>
      <c r="D26" s="182"/>
      <c r="F26" s="182"/>
    </row>
    <row r="27" spans="1:1024" ht="99.95" customHeight="1" x14ac:dyDescent="0.25">
      <c r="B27" s="240"/>
      <c r="C27" s="240"/>
      <c r="D27" s="240"/>
      <c r="E27" s="240"/>
      <c r="F27" s="240"/>
      <c r="G27" s="240"/>
      <c r="H27" s="240"/>
      <c r="N27"/>
    </row>
    <row r="28" spans="1:1024" ht="12" customHeight="1" x14ac:dyDescent="0.25">
      <c r="B28" s="164"/>
      <c r="C28" s="165"/>
      <c r="D28" s="165"/>
      <c r="F28" s="165"/>
      <c r="N28"/>
    </row>
    <row r="29" spans="1:1024" x14ac:dyDescent="0.25">
      <c r="B29" s="155" t="s">
        <v>180</v>
      </c>
      <c r="N29"/>
    </row>
    <row r="30" spans="1:1024" x14ac:dyDescent="0.25">
      <c r="B30" s="155" t="s">
        <v>252</v>
      </c>
      <c r="N30"/>
    </row>
    <row r="31" spans="1:1024" x14ac:dyDescent="0.25">
      <c r="B31" s="155" t="s">
        <v>253</v>
      </c>
      <c r="N31"/>
    </row>
    <row r="32" spans="1:1024" x14ac:dyDescent="0.25">
      <c r="B32" s="155" t="s">
        <v>254</v>
      </c>
      <c r="N32"/>
    </row>
    <row r="33" spans="2:14" x14ac:dyDescent="0.25">
      <c r="B33" s="156" t="s">
        <v>183</v>
      </c>
      <c r="N33"/>
    </row>
    <row r="34" spans="2:14" x14ac:dyDescent="0.25">
      <c r="B34" s="155" t="s">
        <v>255</v>
      </c>
      <c r="N34"/>
    </row>
  </sheetData>
  <mergeCells count="7">
    <mergeCell ref="B24:H24"/>
    <mergeCell ref="B27:H27"/>
    <mergeCell ref="D8:H8"/>
    <mergeCell ref="D12:G12"/>
    <mergeCell ref="B15:H15"/>
    <mergeCell ref="B18:H18"/>
    <mergeCell ref="B21:H21"/>
  </mergeCells>
  <dataValidations count="5">
    <dataValidation allowBlank="1" showInputMessage="1" showErrorMessage="1" promptTitle="Campo descrittivo:" prompt="Inserire la ragione sociale come indicata nelle schede di ricognizione (02.01; 02.02)." sqref="D8">
      <formula1>0</formula1>
      <formula2>0</formula2>
    </dataValidation>
    <dataValidation allowBlank="1" showInputMessage="1" showErrorMessage="1" promptTitle="Campo descrittivo:" prompt="Inserire l'attività svolta come indicata nelle schede di ricognizione (02.01; 02.02)" sqref="D12">
      <formula1>0</formula1>
      <formula2>0</formula2>
    </dataValidation>
    <dataValidation type="list" allowBlank="1" showInputMessage="1" showErrorMessage="1" prompt="Selezionare dal menu a tendina" sqref="D10">
      <formula1>"Diretta,Indiretta,sia diretta che indiretta"</formula1>
      <formula2>0</formula2>
    </dataValidation>
    <dataValidation allowBlank="1" showInputMessage="1" showErrorMessage="1" error="Codice non valido" promptTitle="Campo testo" prompt="Inserire uno dei progressivi indicati nelle schede di ricognizione (02.01; 02.02)" sqref="D6">
      <formula1>0</formula1>
      <formula2>0</formula2>
    </dataValidation>
    <dataValidation allowBlank="1" showInputMessage="1" showErrorMessage="1" prompt="Inserire la quota complessiva di partecipazione dell'Amministrazione, sommando le quote dirette (02.01 colonna E) e indirette (02.02 colonna G)." sqref="H6">
      <formula1>0</formula1>
      <formula2>0</formula2>
    </dataValidation>
  </dataValidations>
  <printOptions horizontalCentered="1"/>
  <pageMargins left="0.196527777777778" right="0.196527777777778" top="0.39374999999999999" bottom="0.39305555555555599" header="0.51180555555555496" footer="0.196527777777778"/>
  <pageSetup paperSize="9" firstPageNumber="0" fitToHeight="0" orientation="landscape" cellComments="atEnd" r:id="rId1"/>
  <headerFooter>
    <oddFooter>&amp;L&amp;A&amp;R&amp;P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54"/>
  <sheetViews>
    <sheetView showGridLines="0" view="pageBreakPreview" topLeftCell="A4" zoomScale="73" zoomScalePageLayoutView="73" workbookViewId="0">
      <selection activeCell="B30" sqref="B30:H30"/>
    </sheetView>
  </sheetViews>
  <sheetFormatPr defaultRowHeight="15" x14ac:dyDescent="0.25"/>
  <cols>
    <col min="1" max="1" width="1.42578125" style="154"/>
    <col min="2" max="4" width="19.140625" style="154"/>
    <col min="5" max="5" width="4.140625" style="154"/>
    <col min="6" max="8" width="19.140625" style="154"/>
    <col min="9" max="10" width="2.140625" style="154"/>
    <col min="11" max="11" width="1.42578125" style="154"/>
    <col min="12" max="14" width="9.140625" style="154"/>
    <col min="15" max="15" width="0" style="154" hidden="1"/>
    <col min="16" max="16" width="4.7109375" style="154"/>
    <col min="17" max="17" width="88" style="154"/>
    <col min="18" max="1025" width="9.140625" style="154"/>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241</v>
      </c>
      <c r="C2" s="159"/>
      <c r="D2" s="159"/>
      <c r="E2"/>
      <c r="F2" s="159"/>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98" t="s">
        <v>256</v>
      </c>
      <c r="C3" s="159"/>
      <c r="D3" s="159"/>
      <c r="E3"/>
      <c r="F3" s="15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60" t="s">
        <v>257</v>
      </c>
      <c r="C4" s="159"/>
      <c r="D4" s="159"/>
      <c r="E4"/>
      <c r="F4" s="159"/>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9.9499999999999993" customHeight="1" x14ac:dyDescent="0.25">
      <c r="A5"/>
      <c r="B5" s="160"/>
      <c r="C5" s="159"/>
      <c r="D5" s="159"/>
      <c r="E5"/>
      <c r="F5" s="159"/>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x14ac:dyDescent="0.25">
      <c r="A6" s="136"/>
      <c r="B6" s="137"/>
      <c r="C6" s="138" t="s">
        <v>148</v>
      </c>
      <c r="D6" s="103"/>
      <c r="E6" s="140" t="s">
        <v>150</v>
      </c>
      <c r="G6" s="138" t="s">
        <v>244</v>
      </c>
      <c r="H6" s="107"/>
      <c r="I6" s="140" t="s">
        <v>152</v>
      </c>
      <c r="J6" s="140"/>
      <c r="K6" s="141"/>
      <c r="L6" s="195"/>
      <c r="M6" s="196"/>
      <c r="N6" s="197"/>
      <c r="O6" s="197"/>
      <c r="P6" s="197"/>
      <c r="Q6" s="246"/>
    </row>
    <row r="7" spans="1:1024" x14ac:dyDescent="0.25">
      <c r="A7"/>
      <c r="B7" s="162"/>
      <c r="C7" s="159"/>
      <c r="D7" s="159"/>
      <c r="E7"/>
      <c r="F7"/>
      <c r="G7"/>
      <c r="H7"/>
      <c r="I7"/>
      <c r="J7"/>
      <c r="K7"/>
      <c r="L7"/>
      <c r="M7"/>
      <c r="N7"/>
      <c r="O7"/>
      <c r="P7"/>
      <c r="Q7" s="246"/>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5" customHeight="1" x14ac:dyDescent="0.25">
      <c r="B8" s="145"/>
      <c r="C8" s="138" t="s">
        <v>151</v>
      </c>
      <c r="D8" s="110"/>
      <c r="E8" s="140" t="s">
        <v>155</v>
      </c>
      <c r="F8" s="247" t="s">
        <v>258</v>
      </c>
      <c r="G8" s="247"/>
      <c r="H8" s="107"/>
      <c r="I8" s="140" t="s">
        <v>157</v>
      </c>
      <c r="Q8" s="246"/>
    </row>
    <row r="9" spans="1:1024" x14ac:dyDescent="0.25">
      <c r="A9"/>
      <c r="B9" s="162"/>
      <c r="C9" s="159"/>
      <c r="D9" s="159"/>
      <c r="E9"/>
      <c r="F9"/>
      <c r="G9"/>
      <c r="H9"/>
      <c r="I9"/>
      <c r="J9"/>
      <c r="K9"/>
      <c r="L9"/>
      <c r="M9"/>
      <c r="N9"/>
      <c r="O9"/>
      <c r="P9"/>
      <c r="Q9" s="246"/>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4.95" customHeight="1" x14ac:dyDescent="0.25">
      <c r="A10" s="136"/>
      <c r="B10" s="137"/>
      <c r="C10" s="138" t="s">
        <v>153</v>
      </c>
      <c r="D10" s="233"/>
      <c r="E10" s="233"/>
      <c r="F10" s="233"/>
      <c r="G10" s="140" t="s">
        <v>246</v>
      </c>
      <c r="H10" s="140"/>
      <c r="I10" s="140"/>
      <c r="J10" s="140"/>
      <c r="K10" s="141"/>
      <c r="L10" s="136"/>
      <c r="M10" s="142"/>
      <c r="Q10" s="246"/>
    </row>
    <row r="11" spans="1:1024" x14ac:dyDescent="0.25">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24.95" customHeight="1" x14ac:dyDescent="0.25">
      <c r="B12" s="145"/>
      <c r="C12" s="138" t="s">
        <v>156</v>
      </c>
      <c r="D12" s="248"/>
      <c r="E12" s="248"/>
      <c r="F12" s="248"/>
      <c r="G12" s="248"/>
      <c r="H12" s="248"/>
      <c r="I12" s="140" t="s">
        <v>259</v>
      </c>
    </row>
    <row r="13" spans="1:1024" x14ac:dyDescent="0.25">
      <c r="A13"/>
      <c r="B13" s="164"/>
      <c r="C13" s="165"/>
      <c r="D13" s="165"/>
      <c r="E13"/>
      <c r="F13" s="165"/>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25">
      <c r="A14"/>
      <c r="B14" s="182" t="s">
        <v>260</v>
      </c>
      <c r="C14" s="165"/>
      <c r="D14" s="165"/>
      <c r="E14"/>
      <c r="F14" s="165"/>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95" customHeight="1" x14ac:dyDescent="0.25">
      <c r="A15"/>
      <c r="B15" s="237"/>
      <c r="C15" s="237"/>
      <c r="D15" s="237"/>
      <c r="E15" s="237"/>
      <c r="F15" s="237"/>
      <c r="G15" s="237"/>
      <c r="H15" s="237"/>
      <c r="I15" s="140" t="s">
        <v>262</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25">
      <c r="A16"/>
      <c r="B16" s="164"/>
      <c r="C16" s="165"/>
      <c r="D16" s="165"/>
      <c r="E16"/>
      <c r="F16" s="165"/>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75" x14ac:dyDescent="0.25">
      <c r="B17" s="182" t="s">
        <v>263</v>
      </c>
      <c r="C17" s="182"/>
      <c r="D17" s="182"/>
      <c r="F17" s="182"/>
    </row>
    <row r="18" spans="1:1024" ht="99.95" customHeight="1" x14ac:dyDescent="0.25">
      <c r="A18"/>
      <c r="B18" s="240"/>
      <c r="C18" s="240"/>
      <c r="D18" s="240"/>
      <c r="E18" s="240"/>
      <c r="F18" s="240"/>
      <c r="G18" s="240"/>
      <c r="H18" s="240"/>
      <c r="I18" s="15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5">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75" x14ac:dyDescent="0.25">
      <c r="B20" s="182" t="s">
        <v>264</v>
      </c>
      <c r="C20" s="182"/>
      <c r="D20" s="182"/>
      <c r="F20" s="182"/>
    </row>
    <row r="21" spans="1:1024" ht="99.95" customHeight="1" x14ac:dyDescent="0.25">
      <c r="A21"/>
      <c r="B21" s="249"/>
      <c r="C21" s="240"/>
      <c r="D21" s="240"/>
      <c r="E21" s="240"/>
      <c r="F21" s="240"/>
      <c r="G21" s="240"/>
      <c r="H21" s="240"/>
      <c r="I21" s="153"/>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75" x14ac:dyDescent="0.25">
      <c r="B23" s="182" t="s">
        <v>265</v>
      </c>
      <c r="C23" s="182"/>
      <c r="D23" s="182"/>
      <c r="F23" s="182"/>
    </row>
    <row r="24" spans="1:1024" ht="99.95" customHeight="1" x14ac:dyDescent="0.25">
      <c r="A24"/>
      <c r="B24" s="237"/>
      <c r="C24" s="237"/>
      <c r="D24" s="237"/>
      <c r="E24" s="237"/>
      <c r="F24" s="237"/>
      <c r="G24" s="237"/>
      <c r="H24" s="237"/>
      <c r="I24" s="153"/>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164"/>
      <c r="C25" s="165"/>
      <c r="D25" s="165"/>
      <c r="E25"/>
      <c r="F25" s="1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75" x14ac:dyDescent="0.25">
      <c r="B26" s="182" t="s">
        <v>266</v>
      </c>
      <c r="C26" s="182"/>
      <c r="D26" s="182"/>
      <c r="F26" s="182"/>
    </row>
    <row r="27" spans="1:1024" ht="99.95" customHeight="1" x14ac:dyDescent="0.25">
      <c r="A27"/>
      <c r="B27" s="237"/>
      <c r="C27" s="237"/>
      <c r="D27" s="237"/>
      <c r="E27" s="237"/>
      <c r="F27" s="237"/>
      <c r="G27" s="237"/>
      <c r="H27" s="237"/>
      <c r="I27" s="153"/>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c r="C28" s="165"/>
      <c r="D28" s="165"/>
      <c r="E28"/>
      <c r="F28" s="165"/>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163" customFormat="1" ht="12.75" x14ac:dyDescent="0.25">
      <c r="B29" s="182" t="s">
        <v>251</v>
      </c>
      <c r="C29" s="182"/>
      <c r="D29" s="182"/>
      <c r="F29" s="182"/>
    </row>
    <row r="30" spans="1:1024" ht="99.95" customHeight="1" x14ac:dyDescent="0.25">
      <c r="B30" s="237"/>
      <c r="C30" s="237"/>
      <c r="D30" s="237"/>
      <c r="E30" s="237"/>
      <c r="F30" s="237"/>
      <c r="G30" s="237"/>
      <c r="H30" s="237"/>
      <c r="I30" s="153"/>
      <c r="O30"/>
    </row>
    <row r="31" spans="1:1024" ht="9.9499999999999993" customHeight="1" x14ac:dyDescent="0.25">
      <c r="B31" s="164"/>
      <c r="C31" s="165"/>
      <c r="D31" s="165"/>
      <c r="F31" s="165"/>
      <c r="O31"/>
    </row>
    <row r="32" spans="1:1024" x14ac:dyDescent="0.25">
      <c r="B32" s="155" t="s">
        <v>180</v>
      </c>
      <c r="O32"/>
    </row>
    <row r="33" spans="2:15" x14ac:dyDescent="0.25">
      <c r="B33" s="155" t="s">
        <v>252</v>
      </c>
      <c r="O33"/>
    </row>
    <row r="34" spans="2:15" x14ac:dyDescent="0.25">
      <c r="B34" s="155" t="s">
        <v>253</v>
      </c>
      <c r="O34"/>
    </row>
    <row r="35" spans="2:15" x14ac:dyDescent="0.25">
      <c r="B35" s="155" t="s">
        <v>267</v>
      </c>
      <c r="O35"/>
    </row>
    <row r="36" spans="2:15" x14ac:dyDescent="0.25">
      <c r="B36" s="155" t="s">
        <v>268</v>
      </c>
      <c r="O36"/>
    </row>
    <row r="37" spans="2:15" x14ac:dyDescent="0.25">
      <c r="B37" s="156" t="s">
        <v>183</v>
      </c>
      <c r="O37"/>
    </row>
    <row r="38" spans="2:15" x14ac:dyDescent="0.25">
      <c r="B38" s="155" t="s">
        <v>269</v>
      </c>
      <c r="O38"/>
    </row>
    <row r="39" spans="2:15" x14ac:dyDescent="0.25">
      <c r="B39" s="155" t="s">
        <v>270</v>
      </c>
      <c r="O39" s="184"/>
    </row>
    <row r="40" spans="2:15" x14ac:dyDescent="0.25">
      <c r="B40"/>
      <c r="O40" s="184"/>
    </row>
    <row r="41" spans="2:15" x14ac:dyDescent="0.25">
      <c r="B41"/>
      <c r="O41"/>
    </row>
    <row r="42" spans="2:15" x14ac:dyDescent="0.25">
      <c r="B42"/>
      <c r="O42"/>
    </row>
    <row r="43" spans="2:15" x14ac:dyDescent="0.25">
      <c r="B43"/>
      <c r="O43" s="154" t="s">
        <v>271</v>
      </c>
    </row>
    <row r="44" spans="2:15" x14ac:dyDescent="0.25">
      <c r="B44"/>
      <c r="O44" s="39" t="s">
        <v>272</v>
      </c>
    </row>
    <row r="45" spans="2:15" x14ac:dyDescent="0.25">
      <c r="B45"/>
      <c r="O45" s="39" t="s">
        <v>273</v>
      </c>
    </row>
    <row r="46" spans="2:15" x14ac:dyDescent="0.25">
      <c r="B46"/>
      <c r="O46" s="39" t="s">
        <v>274</v>
      </c>
    </row>
    <row r="47" spans="2:15" x14ac:dyDescent="0.25">
      <c r="B47"/>
      <c r="O47" s="39" t="s">
        <v>275</v>
      </c>
    </row>
    <row r="48" spans="2:15" x14ac:dyDescent="0.25">
      <c r="B48" s="198"/>
      <c r="O48" s="39" t="s">
        <v>261</v>
      </c>
    </row>
    <row r="49" spans="15:15" x14ac:dyDescent="0.25">
      <c r="O49" s="39" t="s">
        <v>276</v>
      </c>
    </row>
    <row r="50" spans="15:15" x14ac:dyDescent="0.25">
      <c r="O50" s="39" t="s">
        <v>277</v>
      </c>
    </row>
    <row r="51" spans="15:15" x14ac:dyDescent="0.25">
      <c r="O51" s="39" t="s">
        <v>278</v>
      </c>
    </row>
    <row r="52" spans="15:15" x14ac:dyDescent="0.25">
      <c r="O52" s="39" t="s">
        <v>279</v>
      </c>
    </row>
    <row r="53" spans="15:15" x14ac:dyDescent="0.25">
      <c r="O53" s="39" t="s">
        <v>280</v>
      </c>
    </row>
    <row r="54" spans="15:15" x14ac:dyDescent="0.25">
      <c r="O54" s="39" t="s">
        <v>281</v>
      </c>
    </row>
  </sheetData>
  <mergeCells count="10">
    <mergeCell ref="B18:H18"/>
    <mergeCell ref="B21:H21"/>
    <mergeCell ref="B24:H24"/>
    <mergeCell ref="B27:H27"/>
    <mergeCell ref="B30:H30"/>
    <mergeCell ref="Q6:Q10"/>
    <mergeCell ref="F8:G8"/>
    <mergeCell ref="D10:F10"/>
    <mergeCell ref="D12:H12"/>
    <mergeCell ref="B15:H15"/>
  </mergeCells>
  <dataValidations count="5">
    <dataValidation type="decimal" allowBlank="1" showInputMessage="1" showErrorMessage="1" error="Inserire valori tra 0 e 100%, con decimali" promptTitle="Campo numerico" prompt="Inserire valori comprensivi di decimali." sqref="H6 H8">
      <formula1>0</formula1>
      <formula2>100</formula2>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D6">
      <formula1>1</formula1>
      <formula2>999</formula2>
    </dataValidation>
    <dataValidation allowBlank="1" showInputMessage="1" showErrorMessage="1" promptTitle="Campo descrittivo:" prompt="Inserire l'attività svolta come indicata nelle schede di ricognizione (02.01; 02.02)" sqref="D12:H12">
      <formula1>0</formula1>
      <formula2>0</formula2>
    </dataValidation>
    <dataValidation type="list" allowBlank="1" showInputMessage="1" showErrorMessage="1" prompt="Selezionare dal menu a tendina" sqref="D10">
      <formula1>"Diretta,Indiretta,sia diretta che indiretta"</formula1>
      <formula2>0</formula2>
    </dataValidation>
    <dataValidation type="list" allowBlank="1" showInputMessage="1" showErrorMessage="1" sqref="B15:H15">
      <formula1>$O$44:$O$54</formula1>
      <formula2>0</formula2>
    </dataValidation>
  </dataValidations>
  <printOptions horizontalCentered="1"/>
  <pageMargins left="0.196527777777778" right="0.196527777777778" top="0.39374999999999999" bottom="0.39305555555555599" header="0.51180555555555496" footer="0.196527777777778"/>
  <pageSetup paperSize="9" firstPageNumber="0" fitToHeight="100" orientation="landscape" cellComments="atEnd" r:id="rId1"/>
  <headerFooter>
    <oddFooter>&amp;L&amp;A&amp;R&amp;P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46"/>
  <sheetViews>
    <sheetView showGridLines="0" view="pageBreakPreview" zoomScale="73" zoomScalePageLayoutView="73" workbookViewId="0">
      <selection activeCell="G7" sqref="G7"/>
    </sheetView>
  </sheetViews>
  <sheetFormatPr defaultRowHeight="15" x14ac:dyDescent="0.25"/>
  <cols>
    <col min="1" max="1" width="2.7109375" style="28"/>
    <col min="2" max="2" width="4" style="29"/>
    <col min="3" max="3" width="7" style="30"/>
    <col min="4" max="4" width="33.42578125" style="30"/>
    <col min="5" max="5" width="16.7109375" style="30"/>
    <col min="6" max="6" width="20.7109375" style="30"/>
    <col min="7" max="7" width="13.5703125" style="30"/>
    <col min="8" max="8" width="2.7109375" style="29"/>
    <col min="9" max="9" width="2.7109375" style="28"/>
    <col min="10" max="250" width="23" style="29"/>
    <col min="251" max="251" width="2.7109375" style="29"/>
    <col min="252" max="252" width="9" style="29"/>
    <col min="253" max="1025" width="21.85546875" style="29"/>
  </cols>
  <sheetData>
    <row r="1" spans="1:1024" x14ac:dyDescent="0.25">
      <c r="A1" s="31"/>
      <c r="B1" s="31"/>
      <c r="C1" s="32"/>
      <c r="D1" s="32"/>
      <c r="E1" s="32"/>
      <c r="F1" s="32"/>
      <c r="G1" s="32"/>
      <c r="H1" s="31"/>
      <c r="I1" s="3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31"/>
      <c r="B2" s="33"/>
      <c r="C2" s="34"/>
      <c r="D2" s="34"/>
      <c r="E2" s="34"/>
      <c r="F2" s="34"/>
      <c r="G2" s="34"/>
      <c r="H2" s="35"/>
      <c r="I2" s="31"/>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s="31"/>
      <c r="B3" s="36"/>
      <c r="C3" s="8"/>
      <c r="D3" s="37"/>
      <c r="E3" s="37"/>
      <c r="F3" s="37"/>
      <c r="G3" s="37"/>
      <c r="H3" s="35"/>
      <c r="I3" s="31"/>
      <c r="J3" s="38"/>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31"/>
      <c r="B4" s="36"/>
      <c r="C4" s="11"/>
      <c r="D4" s="19" t="s">
        <v>0</v>
      </c>
      <c r="E4" s="13"/>
      <c r="F4" s="14"/>
      <c r="G4" s="15"/>
      <c r="H4" s="35"/>
      <c r="I4" s="31"/>
      <c r="J4" s="38"/>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25">
      <c r="A5" s="31"/>
      <c r="B5" s="36"/>
      <c r="C5" s="39"/>
      <c r="D5" s="40"/>
      <c r="E5" s="40"/>
      <c r="F5" s="40"/>
      <c r="G5" s="40"/>
      <c r="H5" s="41"/>
      <c r="I5" s="31"/>
      <c r="J5" s="38"/>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46" customFormat="1" ht="12.75" x14ac:dyDescent="0.2">
      <c r="A6" s="42"/>
      <c r="B6" s="19" t="s">
        <v>1</v>
      </c>
      <c r="C6" s="19"/>
      <c r="D6" s="43" t="s">
        <v>2</v>
      </c>
      <c r="E6" s="40"/>
      <c r="F6" s="40"/>
      <c r="G6" s="40"/>
      <c r="H6" s="44"/>
      <c r="I6" s="42"/>
      <c r="J6" s="45"/>
    </row>
    <row r="7" spans="1:1024" s="46" customFormat="1" ht="12.75" x14ac:dyDescent="0.2">
      <c r="A7" s="42"/>
      <c r="B7" s="19" t="s">
        <v>3</v>
      </c>
      <c r="C7" s="19"/>
      <c r="D7" s="43" t="s">
        <v>4</v>
      </c>
      <c r="E7" s="40"/>
      <c r="F7" s="40"/>
      <c r="G7" s="40"/>
      <c r="H7" s="44"/>
      <c r="I7" s="42"/>
      <c r="J7" s="45"/>
    </row>
    <row r="8" spans="1:1024" x14ac:dyDescent="0.25">
      <c r="A8" s="31"/>
      <c r="B8" s="36"/>
      <c r="C8" s="39" t="s">
        <v>5</v>
      </c>
      <c r="D8" s="39" t="s">
        <v>6</v>
      </c>
      <c r="E8" s="40"/>
      <c r="F8" s="40"/>
      <c r="G8" s="40"/>
      <c r="H8" s="41"/>
      <c r="I8" s="31"/>
      <c r="J8" s="3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25">
      <c r="A9" s="31"/>
      <c r="B9" s="36"/>
      <c r="C9" s="39" t="s">
        <v>7</v>
      </c>
      <c r="D9" s="39" t="s">
        <v>8</v>
      </c>
      <c r="E9" s="40"/>
      <c r="F9" s="40"/>
      <c r="G9" s="40"/>
      <c r="H9" s="41"/>
      <c r="I9" s="31"/>
      <c r="J9" s="38"/>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31" customFormat="1" ht="12.75" x14ac:dyDescent="0.2">
      <c r="B10" s="39"/>
      <c r="C10" s="39" t="s">
        <v>9</v>
      </c>
      <c r="D10" s="39" t="s">
        <v>10</v>
      </c>
      <c r="E10" s="40"/>
      <c r="F10" s="40"/>
      <c r="G10" s="40"/>
      <c r="H10" s="41"/>
      <c r="J10" s="38"/>
    </row>
    <row r="11" spans="1:1024" s="46" customFormat="1" ht="12.75" x14ac:dyDescent="0.2">
      <c r="A11" s="42"/>
      <c r="B11" s="19" t="s">
        <v>11</v>
      </c>
      <c r="C11" s="19"/>
      <c r="D11" s="43" t="s">
        <v>12</v>
      </c>
      <c r="E11" s="40"/>
      <c r="F11" s="40"/>
      <c r="G11" s="40"/>
      <c r="H11" s="44"/>
      <c r="I11" s="42"/>
      <c r="J11" s="45"/>
    </row>
    <row r="12" spans="1:1024" x14ac:dyDescent="0.25">
      <c r="A12" s="31"/>
      <c r="B12" s="36"/>
      <c r="C12" s="39" t="s">
        <v>13</v>
      </c>
      <c r="D12" s="39" t="s">
        <v>14</v>
      </c>
      <c r="E12" s="40"/>
      <c r="F12" s="40"/>
      <c r="G12" s="40"/>
      <c r="H12" s="41"/>
      <c r="I12" s="31"/>
      <c r="J12" s="38"/>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s="31"/>
      <c r="B13" s="36"/>
      <c r="C13" s="39" t="s">
        <v>15</v>
      </c>
      <c r="D13" s="39" t="s">
        <v>16</v>
      </c>
      <c r="E13" s="40"/>
      <c r="F13" s="40"/>
      <c r="G13" s="40"/>
      <c r="H13" s="41"/>
      <c r="I13" s="31"/>
      <c r="J13" s="38"/>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s="46" customFormat="1" ht="12.75" x14ac:dyDescent="0.2">
      <c r="A14" s="42"/>
      <c r="B14" s="19" t="s">
        <v>17</v>
      </c>
      <c r="C14" s="19"/>
      <c r="D14" s="43" t="s">
        <v>18</v>
      </c>
      <c r="E14" s="40"/>
      <c r="F14" s="40"/>
      <c r="G14" s="40"/>
      <c r="H14" s="44"/>
      <c r="I14" s="42"/>
      <c r="J14" s="45"/>
    </row>
    <row r="15" spans="1:1024" s="46" customFormat="1" ht="12.75" x14ac:dyDescent="0.2">
      <c r="A15" s="42"/>
      <c r="B15" s="19" t="s">
        <v>19</v>
      </c>
      <c r="C15" s="19"/>
      <c r="D15" s="43" t="s">
        <v>20</v>
      </c>
      <c r="E15" s="40"/>
      <c r="F15" s="40"/>
      <c r="G15" s="40"/>
      <c r="H15" s="44"/>
      <c r="I15" s="42"/>
      <c r="J15" s="45"/>
    </row>
    <row r="16" spans="1:1024" x14ac:dyDescent="0.25">
      <c r="A16" s="31"/>
      <c r="B16" s="36"/>
      <c r="C16" s="39" t="s">
        <v>21</v>
      </c>
      <c r="D16" s="39" t="s">
        <v>22</v>
      </c>
      <c r="E16" s="40"/>
      <c r="F16" s="40"/>
      <c r="G16" s="40"/>
      <c r="H16" s="41"/>
      <c r="I16" s="31"/>
      <c r="J16" s="38"/>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25">
      <c r="A17" s="31"/>
      <c r="B17" s="36"/>
      <c r="C17" s="39" t="s">
        <v>23</v>
      </c>
      <c r="D17" s="39" t="s">
        <v>24</v>
      </c>
      <c r="E17" s="40"/>
      <c r="F17" s="40"/>
      <c r="G17" s="40"/>
      <c r="H17" s="41"/>
      <c r="I17" s="31"/>
      <c r="J17" s="38"/>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25">
      <c r="A18" s="31"/>
      <c r="B18" s="36"/>
      <c r="C18" s="39" t="s">
        <v>25</v>
      </c>
      <c r="D18" s="39" t="s">
        <v>26</v>
      </c>
      <c r="E18" s="40"/>
      <c r="F18" s="40"/>
      <c r="G18" s="40"/>
      <c r="H18" s="41"/>
      <c r="I18" s="31"/>
      <c r="J18" s="3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5">
      <c r="A19" s="31"/>
      <c r="B19" s="36"/>
      <c r="C19" s="39" t="s">
        <v>27</v>
      </c>
      <c r="D19" s="39" t="s">
        <v>28</v>
      </c>
      <c r="E19" s="40"/>
      <c r="F19" s="40"/>
      <c r="G19" s="40"/>
      <c r="H19" s="41"/>
      <c r="I19" s="31"/>
      <c r="J19" s="3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25">
      <c r="A20" s="31"/>
      <c r="B20" s="36"/>
      <c r="C20" s="39" t="s">
        <v>29</v>
      </c>
      <c r="D20" s="39" t="s">
        <v>30</v>
      </c>
      <c r="E20" s="40"/>
      <c r="F20" s="40"/>
      <c r="G20" s="40"/>
      <c r="H20" s="41"/>
      <c r="I20" s="31"/>
      <c r="J20" s="38"/>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25">
      <c r="A21" s="31"/>
      <c r="B21" s="19" t="s">
        <v>31</v>
      </c>
      <c r="C21" s="39"/>
      <c r="D21" s="43" t="s">
        <v>32</v>
      </c>
      <c r="E21" s="40"/>
      <c r="F21" s="40"/>
      <c r="G21" s="40"/>
      <c r="H21" s="41"/>
      <c r="I21" s="31"/>
      <c r="J21" s="38"/>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s="31"/>
      <c r="B22" s="19"/>
      <c r="C22" s="39"/>
      <c r="D22" s="39"/>
      <c r="E22" s="40"/>
      <c r="F22" s="40"/>
      <c r="G22" s="40"/>
      <c r="H22" s="41"/>
      <c r="I22" s="31"/>
      <c r="J22" s="38"/>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s="31"/>
      <c r="B23" s="36"/>
      <c r="C23" s="39"/>
      <c r="D23" s="39"/>
      <c r="E23" s="40"/>
      <c r="F23" s="40"/>
      <c r="G23" s="40"/>
      <c r="H23" s="41"/>
      <c r="I23" s="31"/>
      <c r="J23" s="38"/>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s="31"/>
      <c r="B24" s="36"/>
      <c r="C24" s="39"/>
      <c r="D24" s="39"/>
      <c r="E24" s="40"/>
      <c r="F24" s="40"/>
      <c r="G24" s="40"/>
      <c r="H24" s="41"/>
      <c r="I24" s="31"/>
      <c r="J24" s="38"/>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s="31"/>
      <c r="B25" s="36"/>
      <c r="C25" s="39"/>
      <c r="D25" s="39"/>
      <c r="E25" s="40"/>
      <c r="F25" s="40"/>
      <c r="G25" s="40"/>
      <c r="H25" s="41"/>
      <c r="I25" s="31"/>
      <c r="J25" s="38"/>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s="31"/>
      <c r="B26" s="36"/>
      <c r="C26" s="39"/>
      <c r="D26" s="39"/>
      <c r="E26" s="40"/>
      <c r="F26" s="40"/>
      <c r="G26" s="40"/>
      <c r="H26" s="41"/>
      <c r="I26" s="31"/>
      <c r="J26" s="38"/>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25">
      <c r="A27" s="31"/>
      <c r="B27" s="36"/>
      <c r="C27" s="39"/>
      <c r="D27" s="39"/>
      <c r="E27" s="40"/>
      <c r="F27" s="40"/>
      <c r="G27" s="40"/>
      <c r="H27" s="41"/>
      <c r="I27" s="31"/>
      <c r="J27" s="38"/>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s="31"/>
      <c r="B28" s="36"/>
      <c r="C28" s="39"/>
      <c r="D28" s="39"/>
      <c r="E28" s="40"/>
      <c r="F28" s="40"/>
      <c r="G28" s="40"/>
      <c r="H28" s="41"/>
      <c r="I28" s="31"/>
      <c r="J28" s="3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25">
      <c r="A29" s="31"/>
      <c r="B29" s="36"/>
      <c r="C29" s="39"/>
      <c r="D29" s="39"/>
      <c r="E29" s="40"/>
      <c r="F29" s="40"/>
      <c r="G29" s="40"/>
      <c r="H29" s="41"/>
      <c r="I29" s="31"/>
      <c r="J29" s="38"/>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25">
      <c r="A30" s="31"/>
      <c r="B30" s="36"/>
      <c r="C30" s="39"/>
      <c r="D30" s="39"/>
      <c r="E30" s="40"/>
      <c r="F30" s="40"/>
      <c r="G30" s="40"/>
      <c r="H30" s="41"/>
      <c r="I30" s="31"/>
      <c r="J30" s="38"/>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25">
      <c r="A31" s="31"/>
      <c r="B31" s="36"/>
      <c r="C31" s="39"/>
      <c r="D31" s="39"/>
      <c r="E31" s="40"/>
      <c r="F31" s="40"/>
      <c r="G31" s="40"/>
      <c r="H31" s="41"/>
      <c r="I31" s="31"/>
      <c r="J31" s="38"/>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25">
      <c r="A32" s="31"/>
      <c r="B32" s="47"/>
      <c r="C32" s="32"/>
      <c r="D32" s="39"/>
      <c r="E32" s="40"/>
      <c r="F32" s="40"/>
      <c r="G32" s="40"/>
      <c r="H32" s="41"/>
      <c r="I32" s="31"/>
      <c r="J32" s="38"/>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25">
      <c r="A33" s="31"/>
      <c r="B33" s="47"/>
      <c r="C33" s="19"/>
      <c r="D33" s="39"/>
      <c r="E33" s="40"/>
      <c r="F33" s="40"/>
      <c r="G33" s="40"/>
      <c r="H33" s="41"/>
      <c r="I33" s="31"/>
      <c r="J33" s="38"/>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5">
      <c r="A34" s="31"/>
      <c r="B34" s="47"/>
      <c r="C34" s="19"/>
      <c r="D34" s="39"/>
      <c r="E34" s="40"/>
      <c r="F34" s="40"/>
      <c r="G34" s="40"/>
      <c r="H34" s="41"/>
      <c r="I34" s="31"/>
      <c r="J34" s="38"/>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57" customHeight="1" x14ac:dyDescent="0.25">
      <c r="A35" s="31"/>
      <c r="B35" s="48"/>
      <c r="C35" s="48"/>
      <c r="D35" s="48"/>
      <c r="E35" s="48"/>
      <c r="F35" s="48"/>
      <c r="G35" s="48"/>
      <c r="H35" s="41"/>
      <c r="I35" s="31"/>
      <c r="J35" s="38"/>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5">
      <c r="A36" s="31"/>
      <c r="B36" s="36"/>
      <c r="C36" s="19"/>
      <c r="D36" s="39"/>
      <c r="E36" s="39"/>
      <c r="F36" s="39"/>
      <c r="G36" s="39"/>
      <c r="H36" s="41"/>
      <c r="I36" s="31"/>
      <c r="J36" s="38"/>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25">
      <c r="A37" s="31"/>
      <c r="B37" s="36"/>
      <c r="C37" s="19"/>
      <c r="D37" s="39"/>
      <c r="E37" s="39"/>
      <c r="F37" s="39"/>
      <c r="G37" s="39"/>
      <c r="H37" s="41"/>
      <c r="I37" s="31"/>
      <c r="J37" s="3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s="31"/>
      <c r="B38" s="36"/>
      <c r="C38" s="49"/>
      <c r="D38" s="49"/>
      <c r="E38" s="49"/>
      <c r="F38" s="49"/>
      <c r="G38" s="49"/>
      <c r="H38" s="41"/>
      <c r="I38" s="31"/>
      <c r="J38" s="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25">
      <c r="A39" s="31"/>
      <c r="B39" s="36"/>
      <c r="C39" s="19"/>
      <c r="D39" s="39"/>
      <c r="E39" s="39"/>
      <c r="F39" s="50"/>
      <c r="G39" s="39"/>
      <c r="H39" s="41"/>
      <c r="I39" s="31"/>
      <c r="J39" s="3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5">
      <c r="A40" s="31"/>
      <c r="B40" s="36"/>
      <c r="C40" s="51"/>
      <c r="D40" s="51"/>
      <c r="E40" s="39"/>
      <c r="F40" s="49"/>
      <c r="G40" s="49"/>
      <c r="H40" s="41"/>
      <c r="I40" s="31"/>
      <c r="J40" s="38"/>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x14ac:dyDescent="0.25">
      <c r="A41" s="31"/>
      <c r="B41" s="36"/>
      <c r="C41" s="19"/>
      <c r="D41" s="39"/>
      <c r="E41" s="39"/>
      <c r="F41" s="39"/>
      <c r="G41" s="39"/>
      <c r="H41" s="41"/>
      <c r="I41" s="31"/>
      <c r="J41" s="38"/>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25">
      <c r="A42" s="31"/>
      <c r="B42" s="36"/>
      <c r="C42" s="49"/>
      <c r="D42" s="49"/>
      <c r="E42" s="49"/>
      <c r="F42" s="49"/>
      <c r="G42" s="49"/>
      <c r="H42" s="41"/>
      <c r="I42" s="31"/>
      <c r="J42" s="38"/>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25">
      <c r="A43" s="31"/>
      <c r="B43" s="36"/>
      <c r="C43" s="19"/>
      <c r="D43" s="19"/>
      <c r="E43" s="19"/>
      <c r="F43" s="19"/>
      <c r="G43" s="19"/>
      <c r="H43" s="41"/>
      <c r="I43" s="31"/>
      <c r="J43" s="38"/>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s="41" customFormat="1" ht="12.75" x14ac:dyDescent="0.2">
      <c r="B44" s="36"/>
      <c r="C44" s="19"/>
      <c r="D44" s="19"/>
      <c r="E44" s="52"/>
      <c r="F44" s="53"/>
      <c r="G44" s="53"/>
    </row>
    <row r="45" spans="1:1024" x14ac:dyDescent="0.25">
      <c r="A45" s="31"/>
      <c r="B45" s="36"/>
      <c r="C45" s="54"/>
      <c r="D45" s="54"/>
      <c r="E45" s="54"/>
      <c r="F45" s="54"/>
      <c r="G45" s="54"/>
      <c r="H45" s="55"/>
      <c r="I45" s="31"/>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s="28" customFormat="1" ht="12.75" x14ac:dyDescent="0.2">
      <c r="A46" s="31"/>
      <c r="B46" s="31"/>
      <c r="C46" s="32"/>
      <c r="D46" s="32"/>
      <c r="E46" s="32"/>
      <c r="F46" s="32"/>
      <c r="G46" s="32"/>
      <c r="H46" s="31"/>
      <c r="I46" s="31"/>
    </row>
  </sheetData>
  <printOptions horizontalCentered="1" verticalCentered="1"/>
  <pageMargins left="0.19685039370078741" right="0.19685039370078741" top="0.39370078740157483" bottom="0.39370078740157483" header="0.51181102362204722" footer="0.51181102362204722"/>
  <pageSetup paperSize="9" scale="96" firstPageNumber="0" orientation="portrait" cellComments="atEnd"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53"/>
  <sheetViews>
    <sheetView showGridLines="0" view="pageBreakPreview" zoomScale="73" zoomScalePageLayoutView="73" workbookViewId="0">
      <selection activeCell="H25" sqref="H25"/>
    </sheetView>
  </sheetViews>
  <sheetFormatPr defaultRowHeight="15" x14ac:dyDescent="0.25"/>
  <cols>
    <col min="1" max="1" width="1.42578125" style="154"/>
    <col min="2" max="4" width="19.140625" style="154"/>
    <col min="5" max="5" width="2.140625" style="154"/>
    <col min="6" max="8" width="19.140625" style="154"/>
    <col min="9" max="10" width="2.140625" style="154"/>
    <col min="11" max="11" width="1.42578125" style="154"/>
    <col min="12" max="14" width="9.140625" style="154"/>
    <col min="15" max="15" width="0" style="154" hidden="1"/>
    <col min="16" max="1025" width="9.140625" style="154"/>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241</v>
      </c>
      <c r="C2" s="159"/>
      <c r="D2" s="159"/>
      <c r="E2"/>
      <c r="F2" s="159"/>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4.95" customHeight="1" x14ac:dyDescent="0.25">
      <c r="A3"/>
      <c r="B3" s="98" t="s">
        <v>282</v>
      </c>
      <c r="C3" s="159"/>
      <c r="D3" s="159"/>
      <c r="E3"/>
      <c r="F3" s="15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 customHeight="1" x14ac:dyDescent="0.25">
      <c r="A4"/>
      <c r="B4" s="160" t="s">
        <v>283</v>
      </c>
      <c r="C4" s="159"/>
      <c r="D4" s="159"/>
      <c r="E4"/>
      <c r="F4" s="159"/>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9.9499999999999993" customHeight="1" x14ac:dyDescent="0.25">
      <c r="A5"/>
      <c r="B5" s="160"/>
      <c r="C5" s="159"/>
      <c r="D5" s="159"/>
      <c r="E5"/>
      <c r="F5" s="159"/>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x14ac:dyDescent="0.25">
      <c r="A6" s="136"/>
      <c r="B6" s="137"/>
      <c r="C6" s="138" t="s">
        <v>148</v>
      </c>
      <c r="D6" s="104" t="s">
        <v>340</v>
      </c>
      <c r="E6" s="140" t="s">
        <v>150</v>
      </c>
      <c r="G6" s="138" t="s">
        <v>244</v>
      </c>
      <c r="H6" s="107">
        <v>5.424E-3</v>
      </c>
      <c r="I6" s="140" t="s">
        <v>152</v>
      </c>
      <c r="J6" s="141"/>
      <c r="K6" s="136"/>
      <c r="L6" s="142"/>
    </row>
    <row r="7" spans="1:1024" x14ac:dyDescent="0.25">
      <c r="A7"/>
      <c r="B7" s="162"/>
      <c r="C7" s="159"/>
      <c r="D7" s="159"/>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5" customHeight="1" x14ac:dyDescent="0.25">
      <c r="B8" s="145"/>
      <c r="C8" s="138" t="s">
        <v>151</v>
      </c>
      <c r="D8" s="244" t="s">
        <v>341</v>
      </c>
      <c r="E8" s="244"/>
      <c r="F8" s="244"/>
      <c r="G8" s="244"/>
      <c r="H8" s="244"/>
      <c r="I8" s="194" t="s">
        <v>245</v>
      </c>
    </row>
    <row r="9" spans="1:1024" x14ac:dyDescent="0.25">
      <c r="A9"/>
      <c r="B9" s="162"/>
      <c r="C9" s="159"/>
      <c r="D9" s="15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0.100000000000001" customHeight="1" x14ac:dyDescent="0.25">
      <c r="A10" s="136"/>
      <c r="B10" s="137"/>
      <c r="C10" s="138" t="s">
        <v>153</v>
      </c>
      <c r="D10" s="161" t="s">
        <v>154</v>
      </c>
      <c r="E10" s="140" t="s">
        <v>157</v>
      </c>
      <c r="G10" s="140"/>
      <c r="H10" s="140"/>
      <c r="I10" s="140"/>
      <c r="J10" s="141"/>
      <c r="K10" s="136"/>
      <c r="L10" s="142"/>
    </row>
    <row r="11" spans="1:1024" ht="12" customHeight="1" x14ac:dyDescent="0.25">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60" customHeight="1" x14ac:dyDescent="0.25">
      <c r="B12" s="145"/>
      <c r="C12" s="138" t="s">
        <v>156</v>
      </c>
      <c r="D12" s="245" t="s">
        <v>337</v>
      </c>
      <c r="E12" s="245"/>
      <c r="F12" s="245"/>
      <c r="G12" s="245"/>
      <c r="H12" s="140" t="s">
        <v>246</v>
      </c>
    </row>
    <row r="13" spans="1:1024" x14ac:dyDescent="0.25">
      <c r="A13"/>
      <c r="B13" s="164"/>
      <c r="C13" s="165"/>
      <c r="D13" s="165"/>
      <c r="E13"/>
      <c r="F13" s="165"/>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25">
      <c r="A14"/>
      <c r="B14" s="182" t="s">
        <v>260</v>
      </c>
      <c r="C14" s="165"/>
      <c r="D14" s="165"/>
      <c r="E14"/>
      <c r="F14" s="165"/>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95" customHeight="1" x14ac:dyDescent="0.25">
      <c r="A15"/>
      <c r="B15" s="237" t="s">
        <v>277</v>
      </c>
      <c r="C15" s="237"/>
      <c r="D15" s="237"/>
      <c r="E15" s="237"/>
      <c r="F15" s="237"/>
      <c r="G15" s="237"/>
      <c r="H15" s="237"/>
      <c r="I15" s="140" t="s">
        <v>259</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25">
      <c r="A16"/>
      <c r="B16" s="164"/>
      <c r="C16" s="165"/>
      <c r="D16" s="165"/>
      <c r="E16"/>
      <c r="F16" s="165"/>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75" x14ac:dyDescent="0.25">
      <c r="B17" s="182" t="s">
        <v>263</v>
      </c>
      <c r="C17" s="182"/>
      <c r="D17" s="182"/>
      <c r="F17" s="182"/>
    </row>
    <row r="18" spans="1:1024" ht="99.95" customHeight="1" x14ac:dyDescent="0.25">
      <c r="A18"/>
      <c r="B18" s="240"/>
      <c r="C18" s="240"/>
      <c r="D18" s="240"/>
      <c r="E18" s="240"/>
      <c r="F18" s="240"/>
      <c r="G18" s="240"/>
      <c r="H18" s="240"/>
      <c r="I18" s="15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5">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75" x14ac:dyDescent="0.25">
      <c r="B20" s="182" t="s">
        <v>264</v>
      </c>
      <c r="C20" s="182"/>
      <c r="D20" s="182"/>
      <c r="F20" s="182"/>
    </row>
    <row r="21" spans="1:1024" ht="140.1" customHeight="1" x14ac:dyDescent="0.25">
      <c r="A21"/>
      <c r="B21" s="237" t="s">
        <v>345</v>
      </c>
      <c r="C21" s="237"/>
      <c r="D21" s="237"/>
      <c r="E21" s="237"/>
      <c r="F21" s="237"/>
      <c r="G21" s="237"/>
      <c r="H21" s="237"/>
      <c r="I21" s="153"/>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75" x14ac:dyDescent="0.25">
      <c r="B23" s="182" t="s">
        <v>284</v>
      </c>
      <c r="C23" s="182"/>
      <c r="D23" s="182"/>
      <c r="F23" s="182"/>
    </row>
    <row r="24" spans="1:1024" ht="99.95" customHeight="1" x14ac:dyDescent="0.25">
      <c r="A24"/>
      <c r="B24" s="237" t="s">
        <v>342</v>
      </c>
      <c r="C24" s="237"/>
      <c r="D24" s="237"/>
      <c r="E24" s="237"/>
      <c r="F24" s="237"/>
      <c r="G24" s="237"/>
      <c r="H24" s="237"/>
      <c r="I24" s="153"/>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164"/>
      <c r="C25" s="165"/>
      <c r="D25" s="165"/>
      <c r="E25"/>
      <c r="F25" s="1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75" x14ac:dyDescent="0.25">
      <c r="B26" s="182" t="s">
        <v>285</v>
      </c>
      <c r="C26" s="182"/>
      <c r="D26" s="182"/>
      <c r="F26" s="182"/>
    </row>
    <row r="27" spans="1:1024" ht="99.95" customHeight="1" x14ac:dyDescent="0.25">
      <c r="A27"/>
      <c r="B27" s="249" t="s">
        <v>346</v>
      </c>
      <c r="C27" s="240"/>
      <c r="D27" s="240"/>
      <c r="E27" s="240"/>
      <c r="F27" s="240"/>
      <c r="G27" s="240"/>
      <c r="H27" s="240"/>
      <c r="I27" s="153"/>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c r="C28" s="165"/>
      <c r="D28" s="165"/>
      <c r="E28"/>
      <c r="F28" s="165"/>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163" customFormat="1" ht="12.75" x14ac:dyDescent="0.25">
      <c r="B29" s="182" t="s">
        <v>251</v>
      </c>
      <c r="C29" s="182"/>
      <c r="D29" s="182"/>
      <c r="F29" s="182"/>
    </row>
    <row r="30" spans="1:1024" ht="99.95" customHeight="1" x14ac:dyDescent="0.25">
      <c r="B30" s="237" t="s">
        <v>343</v>
      </c>
      <c r="C30" s="237"/>
      <c r="D30" s="237"/>
      <c r="E30" s="237"/>
      <c r="F30" s="237"/>
      <c r="G30" s="237"/>
      <c r="H30" s="237"/>
      <c r="I30" s="153"/>
      <c r="O30"/>
    </row>
    <row r="31" spans="1:1024" ht="9.9499999999999993" customHeight="1" x14ac:dyDescent="0.25">
      <c r="B31" s="164"/>
      <c r="C31" s="165"/>
      <c r="D31" s="165"/>
      <c r="F31" s="165"/>
      <c r="O31"/>
    </row>
    <row r="32" spans="1:1024" x14ac:dyDescent="0.25">
      <c r="B32" s="155" t="s">
        <v>180</v>
      </c>
      <c r="O32"/>
    </row>
    <row r="33" spans="2:15" x14ac:dyDescent="0.25">
      <c r="B33" s="155" t="s">
        <v>252</v>
      </c>
      <c r="O33"/>
    </row>
    <row r="34" spans="2:15" x14ac:dyDescent="0.25">
      <c r="B34" s="155" t="s">
        <v>253</v>
      </c>
      <c r="O34"/>
    </row>
    <row r="35" spans="2:15" x14ac:dyDescent="0.25">
      <c r="B35" s="155" t="s">
        <v>254</v>
      </c>
      <c r="O35"/>
    </row>
    <row r="36" spans="2:15" x14ac:dyDescent="0.25">
      <c r="B36" s="156" t="s">
        <v>183</v>
      </c>
      <c r="O36"/>
    </row>
    <row r="37" spans="2:15" x14ac:dyDescent="0.25">
      <c r="B37" s="155" t="s">
        <v>255</v>
      </c>
      <c r="O37"/>
    </row>
    <row r="38" spans="2:15" x14ac:dyDescent="0.25">
      <c r="B38" s="155" t="s">
        <v>286</v>
      </c>
      <c r="O38" s="184"/>
    </row>
    <row r="39" spans="2:15" x14ac:dyDescent="0.25">
      <c r="B39"/>
      <c r="O39" s="184"/>
    </row>
    <row r="40" spans="2:15" x14ac:dyDescent="0.25">
      <c r="B40"/>
      <c r="O40"/>
    </row>
    <row r="41" spans="2:15" x14ac:dyDescent="0.25">
      <c r="B41"/>
      <c r="O41"/>
    </row>
    <row r="42" spans="2:15" x14ac:dyDescent="0.25">
      <c r="B42"/>
      <c r="O42" s="154" t="s">
        <v>271</v>
      </c>
    </row>
    <row r="43" spans="2:15" x14ac:dyDescent="0.25">
      <c r="B43"/>
      <c r="O43" s="39" t="s">
        <v>272</v>
      </c>
    </row>
    <row r="44" spans="2:15" x14ac:dyDescent="0.25">
      <c r="B44"/>
      <c r="O44" s="39" t="s">
        <v>273</v>
      </c>
    </row>
    <row r="45" spans="2:15" x14ac:dyDescent="0.25">
      <c r="B45"/>
      <c r="O45" s="39" t="s">
        <v>274</v>
      </c>
    </row>
    <row r="46" spans="2:15" x14ac:dyDescent="0.25">
      <c r="B46"/>
      <c r="O46" s="39" t="s">
        <v>275</v>
      </c>
    </row>
    <row r="47" spans="2:15" x14ac:dyDescent="0.25">
      <c r="B47" s="198"/>
      <c r="O47" s="39" t="s">
        <v>261</v>
      </c>
    </row>
    <row r="48" spans="2:15" x14ac:dyDescent="0.25">
      <c r="O48" s="39" t="s">
        <v>276</v>
      </c>
    </row>
    <row r="49" spans="15:15" x14ac:dyDescent="0.25">
      <c r="O49" s="39" t="s">
        <v>277</v>
      </c>
    </row>
    <row r="50" spans="15:15" x14ac:dyDescent="0.25">
      <c r="O50" s="39" t="s">
        <v>278</v>
      </c>
    </row>
    <row r="51" spans="15:15" x14ac:dyDescent="0.25">
      <c r="O51" s="39" t="s">
        <v>279</v>
      </c>
    </row>
    <row r="52" spans="15:15" x14ac:dyDescent="0.25">
      <c r="O52" s="39" t="s">
        <v>280</v>
      </c>
    </row>
    <row r="53" spans="15:15" x14ac:dyDescent="0.25">
      <c r="O53" s="39" t="s">
        <v>281</v>
      </c>
    </row>
  </sheetData>
  <mergeCells count="8">
    <mergeCell ref="B24:H24"/>
    <mergeCell ref="B27:H27"/>
    <mergeCell ref="B30:H30"/>
    <mergeCell ref="D8:H8"/>
    <mergeCell ref="D12:G12"/>
    <mergeCell ref="B15:H15"/>
    <mergeCell ref="B18:H18"/>
    <mergeCell ref="B21:H21"/>
  </mergeCells>
  <dataValidations count="6">
    <dataValidation allowBlank="1" showInputMessage="1" showErrorMessage="1" promptTitle="Campo descrittivo:" prompt="Inserire la ragione sociale come indicata nelle schede di ricognizione (02.01; 02.02)." sqref="D8">
      <formula1>0</formula1>
      <formula2>0</formula2>
    </dataValidation>
    <dataValidation allowBlank="1" showInputMessage="1" showErrorMessage="1" promptTitle="Campo descrittivo:" prompt="Inserire l'attività svolta come indicata nelle schede di ricognizione (02.01; 02.02)" sqref="D12">
      <formula1>0</formula1>
      <formula2>0</formula2>
    </dataValidation>
    <dataValidation type="list" allowBlank="1" showInputMessage="1" showErrorMessage="1" prompt="Selezionare dal menu a tendina" sqref="D10">
      <formula1>"Diretta,Indiretta,sia diretta che indiretta"</formula1>
      <formula2>0</formula2>
    </dataValidation>
    <dataValidation allowBlank="1" showInputMessage="1" showErrorMessage="1" error="Codice non valido" promptTitle="Campo testo" prompt="Inserire uno dei progressivi indicati nelle schede di ricognizione (02.01; 02.02)" sqref="D6">
      <formula1>0</formula1>
      <formula2>0</formula2>
    </dataValidation>
    <dataValidation type="list" allowBlank="1" showInputMessage="1" showErrorMessage="1" sqref="B15:H15">
      <formula1>$O$43:$O$53</formula1>
      <formula2>0</formula2>
    </dataValidation>
    <dataValidation type="decimal" allowBlank="1" showInputMessage="1" showErrorMessage="1" error="Inserire valori tra 0 e 100%, con decimali" promptTitle="Campo numerico" prompt="Inserire valori comprensivi di decimali." sqref="H6">
      <formula1>0</formula1>
      <formula2>100</formula2>
    </dataValidation>
  </dataValidations>
  <printOptions horizontalCentered="1"/>
  <pageMargins left="0.196527777777778" right="0.196527777777778" top="0.39374999999999999" bottom="0.39305555555555599" header="0.51180555555555496" footer="0.196527777777778"/>
  <pageSetup paperSize="9" firstPageNumber="0" fitToHeight="100" orientation="landscape" cellComments="atEnd" r:id="rId1"/>
  <headerFooter>
    <oddFooter>&amp;L&amp;A&amp;R&amp;P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49"/>
  <sheetViews>
    <sheetView showGridLines="0" view="pageBreakPreview" zoomScale="73" zoomScalePageLayoutView="73" workbookViewId="0">
      <selection activeCell="G7" sqref="G7"/>
    </sheetView>
  </sheetViews>
  <sheetFormatPr defaultRowHeight="15" x14ac:dyDescent="0.25"/>
  <cols>
    <col min="1" max="1" width="1.42578125" style="154"/>
    <col min="2" max="2" width="19.140625" style="154"/>
    <col min="3" max="3" width="19.5703125" style="154"/>
    <col min="4" max="4" width="19.140625" style="154"/>
    <col min="5" max="5" width="10.28515625" style="154"/>
    <col min="6" max="6" width="19.140625" style="154"/>
    <col min="7" max="7" width="17.85546875" style="154"/>
    <col min="8" max="8" width="8.140625" style="154"/>
    <col min="9" max="9" width="2.140625" style="154"/>
    <col min="10" max="11" width="1.42578125" style="154"/>
    <col min="12" max="14" width="9.140625" style="154"/>
    <col min="15" max="15" width="0" style="154" hidden="1"/>
    <col min="16" max="1025" width="9.140625" style="154"/>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92" t="s">
        <v>241</v>
      </c>
      <c r="C2" s="159"/>
      <c r="D2" s="159"/>
      <c r="E2" s="159"/>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4.95" customHeight="1" x14ac:dyDescent="0.25">
      <c r="A3"/>
      <c r="B3" s="98" t="s">
        <v>287</v>
      </c>
      <c r="C3" s="159"/>
      <c r="D3" s="159"/>
      <c r="E3" s="159"/>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60" t="s">
        <v>288</v>
      </c>
      <c r="C4" s="159"/>
      <c r="D4" s="159"/>
      <c r="E4" s="159"/>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9.9499999999999993" customHeight="1" x14ac:dyDescent="0.25">
      <c r="A5"/>
      <c r="B5" s="160"/>
      <c r="C5" s="159"/>
      <c r="D5" s="159"/>
      <c r="E5" s="159"/>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4" customFormat="1" ht="20.100000000000001" customHeight="1" x14ac:dyDescent="0.25">
      <c r="A6" s="136"/>
      <c r="B6" s="137"/>
      <c r="C6" s="138" t="s">
        <v>148</v>
      </c>
      <c r="D6" s="104"/>
      <c r="E6" s="140" t="s">
        <v>150</v>
      </c>
      <c r="F6" s="199"/>
      <c r="G6" s="138" t="s">
        <v>244</v>
      </c>
      <c r="H6" s="193"/>
      <c r="I6" s="140" t="s">
        <v>152</v>
      </c>
      <c r="J6" s="141"/>
      <c r="K6" s="136"/>
      <c r="L6" s="142"/>
    </row>
    <row r="7" spans="1:1024" x14ac:dyDescent="0.25">
      <c r="A7"/>
      <c r="B7" s="162"/>
      <c r="C7" s="159"/>
      <c r="D7" s="159"/>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163" customFormat="1" ht="24.95" customHeight="1" x14ac:dyDescent="0.25">
      <c r="B8" s="145"/>
      <c r="C8" s="138" t="s">
        <v>151</v>
      </c>
      <c r="D8" s="244"/>
      <c r="E8" s="244"/>
      <c r="F8" s="244"/>
      <c r="G8" s="244"/>
      <c r="H8" s="244"/>
      <c r="I8" s="194" t="s">
        <v>245</v>
      </c>
    </row>
    <row r="9" spans="1:1024" x14ac:dyDescent="0.25">
      <c r="A9"/>
      <c r="B9" s="162"/>
      <c r="C9" s="159"/>
      <c r="D9" s="15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134" customFormat="1" ht="20.100000000000001" customHeight="1" x14ac:dyDescent="0.25">
      <c r="A10" s="136"/>
      <c r="B10" s="137"/>
      <c r="C10" s="138" t="s">
        <v>153</v>
      </c>
      <c r="D10" s="161"/>
      <c r="E10" s="140" t="s">
        <v>157</v>
      </c>
      <c r="G10" s="140"/>
      <c r="H10" s="140"/>
      <c r="I10" s="140"/>
      <c r="J10" s="141"/>
      <c r="K10" s="136"/>
      <c r="L10" s="142"/>
    </row>
    <row r="11" spans="1:1024" x14ac:dyDescent="0.25">
      <c r="A11"/>
      <c r="B11" s="162"/>
      <c r="C11" s="159"/>
      <c r="D11" s="159"/>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s="163" customFormat="1" ht="24.95" customHeight="1" x14ac:dyDescent="0.25">
      <c r="B12" s="145"/>
      <c r="C12" s="138" t="s">
        <v>156</v>
      </c>
      <c r="D12" s="248"/>
      <c r="E12" s="248"/>
      <c r="F12" s="248"/>
      <c r="G12" s="248"/>
      <c r="H12" s="248"/>
      <c r="I12" s="140" t="s">
        <v>246</v>
      </c>
    </row>
    <row r="13" spans="1:1024" x14ac:dyDescent="0.25">
      <c r="A13"/>
      <c r="B13" s="164"/>
      <c r="C13" s="165"/>
      <c r="D13" s="165"/>
      <c r="E13" s="165"/>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25">
      <c r="A14"/>
      <c r="B14" s="182" t="s">
        <v>260</v>
      </c>
      <c r="C14" s="165"/>
      <c r="D14" s="165"/>
      <c r="E14"/>
      <c r="F14" s="165"/>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4.95" customHeight="1" x14ac:dyDescent="0.25">
      <c r="A15"/>
      <c r="B15" s="237"/>
      <c r="C15" s="237"/>
      <c r="D15" s="237"/>
      <c r="E15" s="237"/>
      <c r="F15" s="237"/>
      <c r="G15" s="237"/>
      <c r="H15" s="237"/>
      <c r="I15" s="140" t="s">
        <v>259</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25">
      <c r="A16"/>
      <c r="B16" s="164"/>
      <c r="C16" s="165"/>
      <c r="D16" s="165"/>
      <c r="E16"/>
      <c r="F16" s="165"/>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163" customFormat="1" ht="12.75" x14ac:dyDescent="0.25">
      <c r="B17" s="182" t="s">
        <v>263</v>
      </c>
      <c r="C17" s="182"/>
      <c r="D17" s="182"/>
      <c r="F17" s="182"/>
    </row>
    <row r="18" spans="1:1024" ht="99.95" customHeight="1" x14ac:dyDescent="0.25">
      <c r="A18"/>
      <c r="B18" s="240"/>
      <c r="C18" s="240"/>
      <c r="D18" s="240"/>
      <c r="E18" s="240"/>
      <c r="F18" s="240"/>
      <c r="G18" s="240"/>
      <c r="H18" s="240"/>
      <c r="I18" s="15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5">
      <c r="A19"/>
      <c r="B19" s="164"/>
      <c r="C19" s="165"/>
      <c r="D19" s="165"/>
      <c r="E19"/>
      <c r="F19" s="165"/>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s="163" customFormat="1" ht="12.75" x14ac:dyDescent="0.25">
      <c r="B20" s="182" t="s">
        <v>264</v>
      </c>
      <c r="C20" s="182"/>
      <c r="D20" s="182"/>
      <c r="F20" s="182"/>
    </row>
    <row r="21" spans="1:1024" ht="99.95" customHeight="1" x14ac:dyDescent="0.25">
      <c r="A21"/>
      <c r="B21" s="240"/>
      <c r="C21" s="240"/>
      <c r="D21" s="240"/>
      <c r="E21" s="240"/>
      <c r="F21" s="240"/>
      <c r="G21" s="240"/>
      <c r="H21" s="240"/>
      <c r="I21" s="153"/>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64"/>
      <c r="C22" s="165"/>
      <c r="D22" s="165"/>
      <c r="E22"/>
      <c r="F22" s="165"/>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163" customFormat="1" ht="12.75" x14ac:dyDescent="0.25">
      <c r="B23" s="182" t="s">
        <v>289</v>
      </c>
      <c r="C23" s="182"/>
      <c r="D23" s="182"/>
      <c r="E23" s="182"/>
    </row>
    <row r="24" spans="1:1024" ht="99.95" customHeight="1" x14ac:dyDescent="0.25">
      <c r="A24"/>
      <c r="B24" s="237"/>
      <c r="C24" s="237"/>
      <c r="D24" s="237"/>
      <c r="E24" s="237"/>
      <c r="F24" s="237"/>
      <c r="G24" s="237"/>
      <c r="H24" s="237"/>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c r="B25" s="164"/>
      <c r="C25" s="165"/>
      <c r="D25" s="165"/>
      <c r="E25" s="16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s="163" customFormat="1" ht="12.75" x14ac:dyDescent="0.25">
      <c r="B26" s="182" t="s">
        <v>290</v>
      </c>
      <c r="C26" s="182"/>
      <c r="D26" s="182"/>
      <c r="E26" s="182"/>
      <c r="K26" s="154"/>
    </row>
    <row r="27" spans="1:1024" ht="99.95" customHeight="1" x14ac:dyDescent="0.25">
      <c r="A27"/>
      <c r="B27" s="240"/>
      <c r="C27" s="240"/>
      <c r="D27" s="240"/>
      <c r="E27" s="240"/>
      <c r="F27" s="240"/>
      <c r="G27" s="240"/>
      <c r="H27" s="240"/>
      <c r="I27"/>
      <c r="J27"/>
      <c r="K27" s="163"/>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c r="B28" s="164"/>
      <c r="C28" s="165"/>
      <c r="D28" s="165"/>
      <c r="E28" s="165"/>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s="163" customFormat="1" ht="12.75" x14ac:dyDescent="0.25">
      <c r="B29" s="182" t="s">
        <v>251</v>
      </c>
      <c r="C29" s="182"/>
      <c r="D29" s="182"/>
      <c r="E29" s="182"/>
      <c r="K29" s="154"/>
    </row>
    <row r="30" spans="1:1024" ht="99.95" customHeight="1" x14ac:dyDescent="0.25">
      <c r="B30" s="240"/>
      <c r="C30" s="240"/>
      <c r="D30" s="240"/>
      <c r="E30" s="240"/>
      <c r="F30" s="240"/>
      <c r="G30" s="240"/>
      <c r="H30" s="240"/>
      <c r="K30" s="163"/>
      <c r="N30"/>
      <c r="O30"/>
    </row>
    <row r="31" spans="1:1024" ht="9.9499999999999993" customHeight="1" x14ac:dyDescent="0.25">
      <c r="B31" s="164"/>
      <c r="C31" s="165"/>
      <c r="D31" s="165"/>
      <c r="E31" s="165"/>
      <c r="N31"/>
      <c r="O31"/>
    </row>
    <row r="32" spans="1:1024" x14ac:dyDescent="0.25">
      <c r="B32" s="155" t="s">
        <v>180</v>
      </c>
      <c r="N32"/>
      <c r="O32"/>
    </row>
    <row r="33" spans="2:15" x14ac:dyDescent="0.25">
      <c r="B33" s="155" t="s">
        <v>252</v>
      </c>
      <c r="N33"/>
      <c r="O33"/>
    </row>
    <row r="34" spans="2:15" x14ac:dyDescent="0.25">
      <c r="B34" s="155" t="s">
        <v>253</v>
      </c>
      <c r="N34"/>
      <c r="O34"/>
    </row>
    <row r="35" spans="2:15" x14ac:dyDescent="0.25">
      <c r="B35" s="155" t="s">
        <v>254</v>
      </c>
      <c r="N35"/>
      <c r="O35"/>
    </row>
    <row r="36" spans="2:15" x14ac:dyDescent="0.25">
      <c r="B36" s="156" t="s">
        <v>183</v>
      </c>
      <c r="N36"/>
      <c r="O36"/>
    </row>
    <row r="37" spans="2:15" x14ac:dyDescent="0.25">
      <c r="B37" s="155" t="s">
        <v>255</v>
      </c>
      <c r="N37"/>
      <c r="O37"/>
    </row>
    <row r="38" spans="2:15" x14ac:dyDescent="0.25">
      <c r="B38" s="155" t="s">
        <v>286</v>
      </c>
      <c r="N38" s="184"/>
      <c r="O38"/>
    </row>
    <row r="39" spans="2:15" x14ac:dyDescent="0.25">
      <c r="B39"/>
      <c r="N39" s="184"/>
      <c r="O39"/>
    </row>
    <row r="40" spans="2:15" x14ac:dyDescent="0.25">
      <c r="B40"/>
      <c r="O40"/>
    </row>
    <row r="41" spans="2:15" x14ac:dyDescent="0.25">
      <c r="B41"/>
      <c r="O41"/>
    </row>
    <row r="42" spans="2:15" x14ac:dyDescent="0.25">
      <c r="B42"/>
      <c r="O42"/>
    </row>
    <row r="43" spans="2:15" x14ac:dyDescent="0.25">
      <c r="B43"/>
      <c r="O43" s="154" t="s">
        <v>271</v>
      </c>
    </row>
    <row r="44" spans="2:15" x14ac:dyDescent="0.25">
      <c r="B44"/>
      <c r="O44" s="39" t="s">
        <v>291</v>
      </c>
    </row>
    <row r="45" spans="2:15" x14ac:dyDescent="0.25">
      <c r="B45"/>
      <c r="O45" s="39" t="s">
        <v>292</v>
      </c>
    </row>
    <row r="46" spans="2:15" x14ac:dyDescent="0.25">
      <c r="B46"/>
      <c r="O46" s="39" t="s">
        <v>293</v>
      </c>
    </row>
    <row r="47" spans="2:15" x14ac:dyDescent="0.25">
      <c r="B47" s="198"/>
      <c r="O47" s="39" t="s">
        <v>294</v>
      </c>
    </row>
    <row r="48" spans="2:15" x14ac:dyDescent="0.25">
      <c r="O48" s="39" t="s">
        <v>295</v>
      </c>
    </row>
    <row r="49" spans="15:15" x14ac:dyDescent="0.25">
      <c r="O49" s="39" t="s">
        <v>281</v>
      </c>
    </row>
  </sheetData>
  <mergeCells count="8">
    <mergeCell ref="B24:H24"/>
    <mergeCell ref="B27:H27"/>
    <mergeCell ref="B30:H30"/>
    <mergeCell ref="D8:H8"/>
    <mergeCell ref="D12:H12"/>
    <mergeCell ref="B15:H15"/>
    <mergeCell ref="B18:H18"/>
    <mergeCell ref="B21:H21"/>
  </mergeCells>
  <dataValidations count="6">
    <dataValidation allowBlank="1" showInputMessage="1" showErrorMessage="1" promptTitle="Campo descrittivo:" prompt="Inserire la ragione sociale come indicata nelle schede di ricognizione (02.01; 02.02)." sqref="D8">
      <formula1>0</formula1>
      <formula2>0</formula2>
    </dataValidation>
    <dataValidation allowBlank="1" showInputMessage="1" showErrorMessage="1" promptTitle="Campo descrittivo:" prompt="Inserire l'attività svolta come indicata nelle schede di ricognizione (02.01; 02.02)" sqref="D12">
      <formula1>0</formula1>
      <formula2>0</formula2>
    </dataValidation>
    <dataValidation type="list" allowBlank="1" showInputMessage="1" showErrorMessage="1" prompt="Selezionare dal menu a tendina" sqref="D10">
      <formula1>"Diretta,Indiretta,sia diretta che indiretta"</formula1>
      <formula2>0</formula2>
    </dataValidation>
    <dataValidation allowBlank="1" showInputMessage="1" showErrorMessage="1" error="Codice non valido" promptTitle="Campo testo" prompt="Inserire uno dei progressivi indicati nelle schede di ricognizione (02.01; 02.02)" sqref="D6">
      <formula1>0</formula1>
      <formula2>0</formula2>
    </dataValidation>
    <dataValidation allowBlank="1" showInputMessage="1" showErrorMessage="1" prompt="Inserire la quota complessiva di partecipazione dell'Amministrazione, sommando le quote dirette (02.01 colonna E) e indirette (02.02 colonna G)." sqref="H6">
      <formula1>0</formula1>
      <formula2>0</formula2>
    </dataValidation>
    <dataValidation type="list" allowBlank="1" showInputMessage="1" showErrorMessage="1" sqref="B15:H15">
      <formula1>$O$44:$O$49</formula1>
      <formula2>0</formula2>
    </dataValidation>
  </dataValidations>
  <printOptions horizontalCentered="1"/>
  <pageMargins left="0.196527777777778" right="0.196527777777778" top="0.39374999999999999" bottom="0.39305555555555599" header="0.51180555555555496" footer="0.196527777777778"/>
  <pageSetup paperSize="9" firstPageNumber="0" fitToHeight="100" orientation="landscape" cellComments="atEnd" r:id="rId1"/>
  <headerFooter>
    <oddFooter>&amp;L&amp;A&amp;R&amp;P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MK234"/>
  <sheetViews>
    <sheetView showGridLines="0" view="pageBreakPreview" zoomScale="70" zoomScaleSheetLayoutView="70" zoomScalePageLayoutView="73" workbookViewId="0">
      <selection activeCell="F11" sqref="F11"/>
    </sheetView>
  </sheetViews>
  <sheetFormatPr defaultRowHeight="15" x14ac:dyDescent="0.25"/>
  <cols>
    <col min="1" max="1" width="3.7109375" style="88"/>
    <col min="2" max="2" width="20.28515625" style="88"/>
    <col min="3" max="3" width="18.28515625" style="88"/>
    <col min="4" max="4" width="16.5703125" style="88"/>
    <col min="5" max="6" width="15.28515625" style="88"/>
    <col min="7" max="7" width="17.42578125" style="88"/>
    <col min="8" max="9" width="0" style="88" hidden="1"/>
    <col min="10" max="10" width="0" style="90" hidden="1"/>
    <col min="11" max="11" width="0" style="88" hidden="1"/>
    <col min="12" max="1025" width="9.140625" style="88"/>
  </cols>
  <sheetData>
    <row r="1" spans="2:11" s="91" customFormat="1" ht="14.25" x14ac:dyDescent="0.25">
      <c r="B1" s="92" t="s">
        <v>241</v>
      </c>
      <c r="I1" s="88"/>
      <c r="J1" s="88"/>
      <c r="K1" s="88"/>
    </row>
    <row r="2" spans="2:11" s="91" customFormat="1" ht="24.95" customHeight="1" x14ac:dyDescent="0.2">
      <c r="B2" s="98" t="s">
        <v>296</v>
      </c>
      <c r="C2" s="98"/>
      <c r="D2" s="95"/>
      <c r="E2" s="95"/>
      <c r="F2" s="97"/>
      <c r="G2" s="95"/>
      <c r="I2" s="88"/>
      <c r="J2" s="88"/>
      <c r="K2" s="88"/>
    </row>
    <row r="3" spans="2:11" s="91" customFormat="1" ht="9.9499999999999993" customHeight="1" x14ac:dyDescent="0.25">
      <c r="B3" s="99"/>
      <c r="C3" s="166"/>
      <c r="D3" s="99"/>
      <c r="E3" s="99"/>
      <c r="F3" s="100"/>
      <c r="G3" s="100"/>
      <c r="I3" s="88"/>
      <c r="J3" s="88"/>
      <c r="K3" s="88"/>
    </row>
    <row r="4" spans="2:11" s="91" customFormat="1" ht="42" customHeight="1" x14ac:dyDescent="0.25">
      <c r="B4" s="168" t="s">
        <v>297</v>
      </c>
      <c r="C4" s="168" t="s">
        <v>86</v>
      </c>
      <c r="D4" s="168" t="s">
        <v>88</v>
      </c>
      <c r="E4" s="168" t="s">
        <v>90</v>
      </c>
      <c r="F4" s="168" t="s">
        <v>298</v>
      </c>
      <c r="G4" s="168" t="s">
        <v>299</v>
      </c>
      <c r="I4" s="88"/>
      <c r="J4" s="88"/>
      <c r="K4" s="88"/>
    </row>
    <row r="5" spans="2:11" s="91" customFormat="1" ht="35.1" customHeight="1" x14ac:dyDescent="0.25">
      <c r="B5" s="250" t="s">
        <v>300</v>
      </c>
      <c r="C5" s="103"/>
      <c r="D5" s="105"/>
      <c r="E5" s="107"/>
      <c r="F5" s="108"/>
      <c r="G5" s="109"/>
      <c r="I5" s="88"/>
      <c r="J5" s="88"/>
      <c r="K5" s="88"/>
    </row>
    <row r="6" spans="2:11" s="91" customFormat="1" ht="35.1" customHeight="1" x14ac:dyDescent="0.25">
      <c r="B6" s="250"/>
      <c r="C6" s="103"/>
      <c r="D6" s="105"/>
      <c r="E6" s="107"/>
      <c r="F6" s="108"/>
      <c r="G6" s="109"/>
      <c r="I6" s="88"/>
      <c r="J6" s="88"/>
      <c r="K6" s="88"/>
    </row>
    <row r="7" spans="2:11" s="91" customFormat="1" ht="35.1" customHeight="1" x14ac:dyDescent="0.25">
      <c r="B7" s="250"/>
      <c r="C7" s="103"/>
      <c r="D7" s="105"/>
      <c r="E7" s="107"/>
      <c r="F7" s="108"/>
      <c r="G7" s="109"/>
      <c r="I7" s="88"/>
      <c r="J7" s="88"/>
      <c r="K7" s="88"/>
    </row>
    <row r="8" spans="2:11" s="91" customFormat="1" ht="72" customHeight="1" x14ac:dyDescent="0.2">
      <c r="B8" s="250" t="s">
        <v>24</v>
      </c>
      <c r="C8" s="103"/>
      <c r="D8" s="200"/>
      <c r="E8" s="107"/>
      <c r="F8" s="108"/>
      <c r="G8" s="109"/>
      <c r="I8" s="88"/>
      <c r="J8" s="88"/>
      <c r="K8" s="88"/>
    </row>
    <row r="9" spans="2:11" s="91" customFormat="1" ht="35.1" customHeight="1" x14ac:dyDescent="0.25">
      <c r="B9" s="250"/>
      <c r="C9" s="103"/>
      <c r="D9" s="201"/>
      <c r="E9" s="107"/>
      <c r="F9" s="108"/>
      <c r="G9" s="109"/>
      <c r="I9" s="88"/>
      <c r="J9" s="88"/>
      <c r="K9" s="88"/>
    </row>
    <row r="10" spans="2:11" s="91" customFormat="1" ht="35.1" customHeight="1" x14ac:dyDescent="0.25">
      <c r="B10" s="250"/>
      <c r="C10" s="103"/>
      <c r="D10" s="201"/>
      <c r="E10" s="107"/>
      <c r="F10" s="108"/>
      <c r="G10" s="109"/>
      <c r="I10" s="88"/>
      <c r="J10" s="88"/>
      <c r="K10" s="88"/>
    </row>
    <row r="11" spans="2:11" s="91" customFormat="1" ht="45" customHeight="1" x14ac:dyDescent="0.2">
      <c r="B11" s="250" t="s">
        <v>26</v>
      </c>
      <c r="C11" s="103">
        <v>5</v>
      </c>
      <c r="D11" s="200" t="s">
        <v>341</v>
      </c>
      <c r="E11" s="107">
        <v>5.424E-3</v>
      </c>
      <c r="F11" s="186" t="str">
        <f>'05.03_Azioni_Liquidazione'!B27</f>
        <v>Non sono ancora stati stimati i tempi della liquidazione, in quanto tale strategia verrà intrapresa solo nel caso in cui non si procedesse, entro il 31 dicembre 2017 alla trasformazione della Società in Fondazione.</v>
      </c>
      <c r="G11" s="109"/>
      <c r="I11" s="88"/>
      <c r="J11" s="88"/>
      <c r="K11" s="88"/>
    </row>
    <row r="12" spans="2:11" s="91" customFormat="1" ht="14.25" x14ac:dyDescent="0.2">
      <c r="B12" s="250"/>
      <c r="C12" s="103"/>
      <c r="D12" s="200"/>
      <c r="E12" s="107"/>
      <c r="F12" s="186"/>
      <c r="G12" s="109"/>
      <c r="I12" s="88"/>
      <c r="J12" s="88"/>
      <c r="K12" s="88"/>
    </row>
    <row r="13" spans="2:11" s="91" customFormat="1" ht="35.1" customHeight="1" x14ac:dyDescent="0.25">
      <c r="B13" s="250"/>
      <c r="C13" s="103"/>
      <c r="D13" s="105"/>
      <c r="E13" s="107"/>
      <c r="F13" s="108"/>
      <c r="G13" s="109"/>
      <c r="I13" s="88"/>
      <c r="J13" s="88"/>
      <c r="K13" s="88"/>
    </row>
    <row r="14" spans="2:11" s="91" customFormat="1" ht="35.1" customHeight="1" x14ac:dyDescent="0.25">
      <c r="B14" s="250" t="s">
        <v>28</v>
      </c>
      <c r="C14" s="103"/>
      <c r="D14" s="105"/>
      <c r="E14" s="107"/>
      <c r="F14" s="108"/>
      <c r="G14" s="109"/>
      <c r="I14" s="88"/>
      <c r="J14" s="88"/>
      <c r="K14" s="88"/>
    </row>
    <row r="15" spans="2:11" s="91" customFormat="1" ht="35.1" customHeight="1" x14ac:dyDescent="0.25">
      <c r="B15" s="250"/>
      <c r="C15" s="103"/>
      <c r="D15" s="105"/>
      <c r="E15" s="107"/>
      <c r="F15" s="108"/>
      <c r="G15" s="109"/>
      <c r="I15" s="88"/>
      <c r="J15" s="88"/>
      <c r="K15" s="88"/>
    </row>
    <row r="16" spans="2:11" s="91" customFormat="1" ht="35.1" customHeight="1" x14ac:dyDescent="0.25">
      <c r="B16" s="250"/>
      <c r="C16" s="103"/>
      <c r="D16" s="105"/>
      <c r="E16" s="107"/>
      <c r="F16" s="108"/>
      <c r="G16" s="109"/>
      <c r="I16" s="88"/>
      <c r="J16" s="88"/>
      <c r="K16" s="88"/>
    </row>
    <row r="17" spans="1:1024" s="91" customFormat="1" x14ac:dyDescent="0.25">
      <c r="B17"/>
      <c r="C17"/>
      <c r="D17"/>
      <c r="E17"/>
      <c r="F17"/>
      <c r="G17"/>
      <c r="I17" s="88"/>
      <c r="J17" s="88"/>
      <c r="K17" s="88"/>
    </row>
    <row r="18" spans="1:1024" s="91" customFormat="1" x14ac:dyDescent="0.25">
      <c r="B18"/>
      <c r="C18"/>
      <c r="D18"/>
      <c r="E18"/>
      <c r="F18"/>
      <c r="G18"/>
      <c r="I18" s="88"/>
      <c r="J18" s="88"/>
      <c r="K18" s="88"/>
    </row>
    <row r="19" spans="1:1024" s="91" customFormat="1" x14ac:dyDescent="0.25">
      <c r="B19"/>
      <c r="C19" s="113"/>
      <c r="D19"/>
      <c r="E19" s="113"/>
      <c r="F19"/>
      <c r="G19"/>
      <c r="I19" s="88"/>
      <c r="J19" s="88"/>
      <c r="K19" s="88"/>
    </row>
    <row r="20" spans="1:1024" s="91" customFormat="1" x14ac:dyDescent="0.25">
      <c r="B20"/>
      <c r="C20"/>
      <c r="D20"/>
      <c r="E20"/>
      <c r="F20"/>
      <c r="G20"/>
      <c r="I20" s="88"/>
      <c r="J20" s="88"/>
      <c r="K20" s="88"/>
    </row>
    <row r="21" spans="1:1024" s="91" customFormat="1" x14ac:dyDescent="0.25">
      <c r="B21"/>
      <c r="C21"/>
      <c r="D21"/>
      <c r="E21"/>
      <c r="F21"/>
      <c r="G21"/>
      <c r="I21" s="88"/>
      <c r="J21" s="88"/>
      <c r="K21" s="88"/>
    </row>
    <row r="22" spans="1:1024" s="91" customFormat="1" x14ac:dyDescent="0.25">
      <c r="B22"/>
      <c r="C22"/>
      <c r="D22"/>
      <c r="E22"/>
      <c r="F22"/>
      <c r="G22"/>
      <c r="I22" s="88"/>
      <c r="J22" s="88"/>
      <c r="K22" s="88"/>
    </row>
    <row r="23" spans="1:1024" ht="67.5" x14ac:dyDescent="0.25">
      <c r="A23" s="91"/>
      <c r="B23"/>
      <c r="C23"/>
      <c r="D23"/>
      <c r="E23"/>
      <c r="F23"/>
      <c r="G23"/>
      <c r="H23" s="91"/>
      <c r="J23" s="114" t="s">
        <v>301</v>
      </c>
      <c r="K23" s="114" t="s">
        <v>302</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s="91"/>
      <c r="B24"/>
      <c r="C24"/>
      <c r="D24"/>
      <c r="E24"/>
      <c r="F24"/>
      <c r="G24"/>
      <c r="H24" s="91"/>
      <c r="J24" s="115" t="e">
        <f>+#REF!</f>
        <v>#REF!</v>
      </c>
      <c r="K24" s="116">
        <f>+'02.02_Ricognizione_Indirette'!B6</f>
        <v>0</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s="91"/>
      <c r="B25"/>
      <c r="C25"/>
      <c r="D25"/>
      <c r="E25"/>
      <c r="F25"/>
      <c r="G25"/>
      <c r="H25" s="91"/>
      <c r="J25" s="115">
        <f>+C5</f>
        <v>0</v>
      </c>
      <c r="K25" s="116">
        <f>+'02.02_Ricognizione_Indirette'!B7</f>
        <v>0</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s="91"/>
      <c r="B26"/>
      <c r="C26"/>
      <c r="D26"/>
      <c r="E26"/>
      <c r="F26"/>
      <c r="G26"/>
      <c r="H26" s="91"/>
      <c r="J26" s="115">
        <f>+C7</f>
        <v>0</v>
      </c>
      <c r="K26" s="116">
        <f>+'02.02_Ricognizione_Indirette'!B8</f>
        <v>0</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25">
      <c r="A27" s="91"/>
      <c r="B27"/>
      <c r="C27"/>
      <c r="D27"/>
      <c r="E27"/>
      <c r="F27"/>
      <c r="G27"/>
      <c r="H27" s="91"/>
      <c r="J27" s="115">
        <f>+C8</f>
        <v>0</v>
      </c>
      <c r="K27" s="116">
        <f>+'02.02_Ricognizione_Indirette'!B13</f>
        <v>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s="91"/>
      <c r="B28"/>
      <c r="C28"/>
      <c r="D28"/>
      <c r="E28"/>
      <c r="F28"/>
      <c r="G28"/>
      <c r="H28" s="91"/>
      <c r="J28" s="115">
        <f>+C10</f>
        <v>0</v>
      </c>
      <c r="K28" s="116">
        <f>+'02.02_Ricognizione_Indirette'!B14</f>
        <v>0</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25">
      <c r="A29"/>
      <c r="B29"/>
      <c r="C29"/>
      <c r="D29"/>
      <c r="E29"/>
      <c r="F29"/>
      <c r="G29"/>
      <c r="H29"/>
      <c r="I29"/>
      <c r="J29" s="115">
        <f>+C11</f>
        <v>5</v>
      </c>
      <c r="K29" s="116">
        <f>+'02.02_Ricognizione_Indirette'!B15</f>
        <v>0</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25">
      <c r="A30"/>
      <c r="B30"/>
      <c r="C30"/>
      <c r="D30"/>
      <c r="E30"/>
      <c r="F30"/>
      <c r="G30"/>
      <c r="H30"/>
      <c r="I30"/>
      <c r="J30" s="115">
        <f>+C13</f>
        <v>0</v>
      </c>
      <c r="K30" s="116" t="str">
        <f>+'02.02_Ricognizione_Indirette'!B22</f>
        <v>Colonna G: indicare una unica quota di partecipazione (comprensiva di decimali) determinata in proporzione alla quote di partecipazione dei livelli precedenti.</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25">
      <c r="A31"/>
      <c r="B31"/>
      <c r="C31"/>
      <c r="D31"/>
      <c r="E31"/>
      <c r="F31"/>
      <c r="G31"/>
      <c r="H31"/>
      <c r="I31"/>
      <c r="J31" s="115">
        <f>+C14</f>
        <v>0</v>
      </c>
      <c r="K31" s="116">
        <f>+'02.02_Ricognizione_Indirette'!B30</f>
        <v>0</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25">
      <c r="A32"/>
      <c r="B32"/>
      <c r="C32"/>
      <c r="D32"/>
      <c r="E32"/>
      <c r="F32"/>
      <c r="G32"/>
      <c r="H32"/>
      <c r="I32"/>
      <c r="J32" s="115">
        <f>+C16</f>
        <v>0</v>
      </c>
      <c r="K32" s="116">
        <f>+'02.02_Ricognizione_Indirette'!B31</f>
        <v>0</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25">
      <c r="A33"/>
      <c r="B33"/>
      <c r="C33"/>
      <c r="D33"/>
      <c r="E33"/>
      <c r="F33"/>
      <c r="G33"/>
      <c r="H33"/>
      <c r="I33"/>
      <c r="J33" s="115" t="e">
        <f>+#REF!</f>
        <v>#REF!</v>
      </c>
      <c r="K33" s="116">
        <f>+'02.02_Ricognizione_Indirette'!B32</f>
        <v>0</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5">
      <c r="A34"/>
      <c r="B34"/>
      <c r="C34"/>
      <c r="D34"/>
      <c r="E34"/>
      <c r="F34"/>
      <c r="G34"/>
      <c r="H34"/>
      <c r="I34"/>
      <c r="J34" s="115" t="e">
        <f>+#REF!</f>
        <v>#REF!</v>
      </c>
      <c r="K34" s="116">
        <f>+'02.02_Ricognizione_Indirette'!B33</f>
        <v>0</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25">
      <c r="A35"/>
      <c r="B35"/>
      <c r="C35"/>
      <c r="D35"/>
      <c r="E35"/>
      <c r="F35"/>
      <c r="G35"/>
      <c r="H35"/>
      <c r="I35"/>
      <c r="J35" s="115" t="e">
        <f>+#REF!</f>
        <v>#REF!</v>
      </c>
      <c r="K35" s="116">
        <f>+'02.02_Ricognizione_Indirette'!B34</f>
        <v>0</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5">
      <c r="A36"/>
      <c r="B36"/>
      <c r="C36"/>
      <c r="D36"/>
      <c r="E36"/>
      <c r="F36"/>
      <c r="G36"/>
      <c r="H36"/>
      <c r="I36"/>
      <c r="J36" s="115" t="e">
        <f>+#REF!</f>
        <v>#REF!</v>
      </c>
      <c r="K36" s="116">
        <f>+'02.02_Ricognizione_Indirette'!B35</f>
        <v>0</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25">
      <c r="A37"/>
      <c r="B37"/>
      <c r="C37"/>
      <c r="D37"/>
      <c r="E37"/>
      <c r="F37"/>
      <c r="G37"/>
      <c r="H37"/>
      <c r="I37"/>
      <c r="J37" s="115" t="e">
        <f>+#REF!</f>
        <v>#REF!</v>
      </c>
      <c r="K37" s="116">
        <f>+'02.02_Ricognizione_Indirette'!B36</f>
        <v>0</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c r="C38"/>
      <c r="D38"/>
      <c r="E38"/>
      <c r="F38"/>
      <c r="G38"/>
      <c r="H38"/>
      <c r="I38"/>
      <c r="J38" s="115">
        <f t="shared" ref="J38:J64" si="0">+C17</f>
        <v>0</v>
      </c>
      <c r="K38" s="116">
        <f>+'02.02_Ricognizione_Indirette'!B37</f>
        <v>0</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25">
      <c r="A39"/>
      <c r="B39"/>
      <c r="C39"/>
      <c r="D39"/>
      <c r="E39"/>
      <c r="F39"/>
      <c r="G39"/>
      <c r="H39"/>
      <c r="I39"/>
      <c r="J39" s="115">
        <f t="shared" si="0"/>
        <v>0</v>
      </c>
      <c r="K39" s="116">
        <f>+'02.02_Ricognizione_Indirette'!B38</f>
        <v>0</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5">
      <c r="A40"/>
      <c r="B40"/>
      <c r="C40"/>
      <c r="D40"/>
      <c r="E40"/>
      <c r="F40"/>
      <c r="G40"/>
      <c r="H40"/>
      <c r="I40"/>
      <c r="J40" s="115">
        <f t="shared" si="0"/>
        <v>0</v>
      </c>
      <c r="K40" s="116">
        <f>+'02.02_Ricognizione_Indirette'!B39</f>
        <v>0</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x14ac:dyDescent="0.25">
      <c r="A41"/>
      <c r="B41"/>
      <c r="C41"/>
      <c r="D41"/>
      <c r="E41"/>
      <c r="F41"/>
      <c r="G41"/>
      <c r="H41"/>
      <c r="I41"/>
      <c r="J41" s="115">
        <f t="shared" si="0"/>
        <v>0</v>
      </c>
      <c r="K41" s="116">
        <f>+'02.02_Ricognizione_Indirette'!B40</f>
        <v>0</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25">
      <c r="A42"/>
      <c r="B42"/>
      <c r="C42"/>
      <c r="D42"/>
      <c r="E42"/>
      <c r="F42"/>
      <c r="G42"/>
      <c r="H42"/>
      <c r="I42"/>
      <c r="J42" s="115">
        <f t="shared" si="0"/>
        <v>0</v>
      </c>
      <c r="K42" s="116">
        <f>+'02.02_Ricognizione_Indirette'!B41</f>
        <v>0</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25">
      <c r="A43"/>
      <c r="B43"/>
      <c r="C43"/>
      <c r="D43"/>
      <c r="E43"/>
      <c r="F43"/>
      <c r="G43"/>
      <c r="H43"/>
      <c r="I43"/>
      <c r="J43" s="115">
        <f t="shared" si="0"/>
        <v>0</v>
      </c>
      <c r="K43" s="116">
        <f>+'02.02_Ricognizione_Indirette'!B42</f>
        <v>0</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25">
      <c r="A44"/>
      <c r="B44"/>
      <c r="C44"/>
      <c r="D44"/>
      <c r="E44"/>
      <c r="F44"/>
      <c r="G44"/>
      <c r="H44"/>
      <c r="I44"/>
      <c r="J44" s="115">
        <f t="shared" si="0"/>
        <v>0</v>
      </c>
      <c r="K44" s="116">
        <f>+'02.02_Ricognizione_Indirette'!B43</f>
        <v>0</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25">
      <c r="A45"/>
      <c r="B45"/>
      <c r="C45"/>
      <c r="D45"/>
      <c r="E45"/>
      <c r="F45"/>
      <c r="G45"/>
      <c r="H45"/>
      <c r="I45"/>
      <c r="J45" s="115">
        <f t="shared" si="0"/>
        <v>0</v>
      </c>
      <c r="K45" s="116">
        <f>+'02.02_Ricognizione_Indirette'!B44</f>
        <v>0</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c r="C46"/>
      <c r="D46"/>
      <c r="E46"/>
      <c r="F46"/>
      <c r="G46"/>
      <c r="H46"/>
      <c r="I46"/>
      <c r="J46" s="115">
        <f t="shared" si="0"/>
        <v>0</v>
      </c>
      <c r="K46" s="116">
        <f>+'02.02_Ricognizione_Indirette'!B45</f>
        <v>0</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25">
      <c r="A47"/>
      <c r="B47"/>
      <c r="C47"/>
      <c r="D47"/>
      <c r="E47"/>
      <c r="F47"/>
      <c r="G47"/>
      <c r="H47"/>
      <c r="I47"/>
      <c r="J47" s="115">
        <f t="shared" si="0"/>
        <v>0</v>
      </c>
      <c r="K47" s="116">
        <f>+'02.02_Ricognizione_Indirette'!B46</f>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25">
      <c r="A48"/>
      <c r="B48"/>
      <c r="C48"/>
      <c r="D48"/>
      <c r="E48"/>
      <c r="F48"/>
      <c r="G48"/>
      <c r="H48"/>
      <c r="I48"/>
      <c r="J48" s="115">
        <f t="shared" si="0"/>
        <v>0</v>
      </c>
      <c r="K48" s="116">
        <f>+'02.02_Ricognizione_Indirette'!B47</f>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x14ac:dyDescent="0.25">
      <c r="A49"/>
      <c r="B49"/>
      <c r="C49"/>
      <c r="D49"/>
      <c r="E49"/>
      <c r="F49"/>
      <c r="G49"/>
      <c r="H49"/>
      <c r="I49"/>
      <c r="J49" s="115">
        <f t="shared" si="0"/>
        <v>0</v>
      </c>
      <c r="K49" s="116">
        <f>+'02.02_Ricognizione_Indirette'!B48</f>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25">
      <c r="A50"/>
      <c r="B50"/>
      <c r="C50"/>
      <c r="D50"/>
      <c r="E50"/>
      <c r="F50"/>
      <c r="G50"/>
      <c r="H50"/>
      <c r="I50"/>
      <c r="J50" s="115">
        <f t="shared" si="0"/>
        <v>0</v>
      </c>
      <c r="K50" s="116">
        <f>+'02.02_Ricognizione_Indirette'!B49</f>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x14ac:dyDescent="0.25">
      <c r="A51"/>
      <c r="B51"/>
      <c r="C51"/>
      <c r="D51"/>
      <c r="E51"/>
      <c r="F51"/>
      <c r="G51"/>
      <c r="H51"/>
      <c r="I51"/>
      <c r="J51" s="115">
        <f t="shared" si="0"/>
        <v>0</v>
      </c>
      <c r="K51" s="116">
        <f>+'02.02_Ricognizione_Indirette'!B50</f>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25">
      <c r="A52"/>
      <c r="B52"/>
      <c r="C52"/>
      <c r="D52"/>
      <c r="E52"/>
      <c r="F52"/>
      <c r="G52"/>
      <c r="H52"/>
      <c r="I52"/>
      <c r="J52" s="115">
        <f t="shared" si="0"/>
        <v>0</v>
      </c>
      <c r="K52" s="116">
        <f>+'02.02_Ricognizione_Indirette'!B51</f>
        <v>0</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x14ac:dyDescent="0.25">
      <c r="A53"/>
      <c r="B53"/>
      <c r="C53"/>
      <c r="D53"/>
      <c r="E53"/>
      <c r="F53"/>
      <c r="G53"/>
      <c r="H53"/>
      <c r="I53"/>
      <c r="J53" s="115">
        <f t="shared" si="0"/>
        <v>0</v>
      </c>
      <c r="K53" s="116">
        <f>+'02.02_Ricognizione_Indirette'!B52</f>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25">
      <c r="A54"/>
      <c r="B54"/>
      <c r="C54"/>
      <c r="D54"/>
      <c r="E54"/>
      <c r="F54"/>
      <c r="G54"/>
      <c r="H54"/>
      <c r="I54"/>
      <c r="J54" s="115">
        <f t="shared" si="0"/>
        <v>0</v>
      </c>
      <c r="K54" s="116">
        <f>+'02.02_Ricognizione_Indirette'!B53</f>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x14ac:dyDescent="0.25">
      <c r="A55"/>
      <c r="B55"/>
      <c r="C55"/>
      <c r="D55"/>
      <c r="E55"/>
      <c r="F55"/>
      <c r="G55"/>
      <c r="H55"/>
      <c r="I55"/>
      <c r="J55" s="115">
        <f t="shared" si="0"/>
        <v>0</v>
      </c>
      <c r="K55" s="116">
        <f>+'02.02_Ricognizione_Indirette'!B54</f>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25">
      <c r="A56"/>
      <c r="B56"/>
      <c r="C56"/>
      <c r="D56"/>
      <c r="E56"/>
      <c r="F56"/>
      <c r="G56"/>
      <c r="H56"/>
      <c r="I56"/>
      <c r="J56" s="115">
        <f t="shared" si="0"/>
        <v>0</v>
      </c>
      <c r="K56" s="116">
        <f>+'02.02_Ricognizione_Indirette'!B55</f>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x14ac:dyDescent="0.25">
      <c r="A57"/>
      <c r="B57"/>
      <c r="C57"/>
      <c r="D57"/>
      <c r="E57"/>
      <c r="F57"/>
      <c r="G57"/>
      <c r="H57"/>
      <c r="I57"/>
      <c r="J57" s="115">
        <f t="shared" si="0"/>
        <v>0</v>
      </c>
      <c r="K57" s="116">
        <f>+'02.02_Ricognizione_Indirette'!B56</f>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x14ac:dyDescent="0.25">
      <c r="A58"/>
      <c r="B58"/>
      <c r="C58"/>
      <c r="D58"/>
      <c r="E58"/>
      <c r="F58"/>
      <c r="G58"/>
      <c r="H58"/>
      <c r="I58"/>
      <c r="J58" s="115">
        <f t="shared" si="0"/>
        <v>0</v>
      </c>
      <c r="K58" s="116">
        <f>+'02.02_Ricognizione_Indirette'!B57</f>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x14ac:dyDescent="0.25">
      <c r="A59"/>
      <c r="B59"/>
      <c r="C59"/>
      <c r="D59"/>
      <c r="E59"/>
      <c r="F59"/>
      <c r="G59"/>
      <c r="H59"/>
      <c r="I59"/>
      <c r="J59" s="115">
        <f t="shared" si="0"/>
        <v>0</v>
      </c>
      <c r="K59" s="116">
        <f>+'02.02_Ricognizione_Indirette'!B58</f>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x14ac:dyDescent="0.25">
      <c r="A60"/>
      <c r="B60"/>
      <c r="C60"/>
      <c r="D60"/>
      <c r="E60"/>
      <c r="F60"/>
      <c r="G60"/>
      <c r="H60"/>
      <c r="I60"/>
      <c r="J60" s="115">
        <f t="shared" si="0"/>
        <v>0</v>
      </c>
      <c r="K60" s="116">
        <f>+'02.02_Ricognizione_Indirette'!B59</f>
        <v>0</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x14ac:dyDescent="0.25">
      <c r="A61"/>
      <c r="B61"/>
      <c r="C61"/>
      <c r="D61"/>
      <c r="E61"/>
      <c r="F61"/>
      <c r="G61"/>
      <c r="H61"/>
      <c r="I61"/>
      <c r="J61" s="115">
        <f t="shared" si="0"/>
        <v>0</v>
      </c>
      <c r="K61" s="116">
        <f>+'02.02_Ricognizione_Indirette'!B60</f>
        <v>0</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x14ac:dyDescent="0.25">
      <c r="A62"/>
      <c r="B62"/>
      <c r="C62"/>
      <c r="D62"/>
      <c r="E62"/>
      <c r="F62"/>
      <c r="G62"/>
      <c r="H62"/>
      <c r="I62"/>
      <c r="J62" s="115">
        <f t="shared" si="0"/>
        <v>0</v>
      </c>
      <c r="K62" s="116">
        <f>+'02.02_Ricognizione_Indirette'!B61</f>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x14ac:dyDescent="0.25">
      <c r="A63"/>
      <c r="B63"/>
      <c r="C63"/>
      <c r="D63"/>
      <c r="E63"/>
      <c r="F63"/>
      <c r="G63"/>
      <c r="H63"/>
      <c r="I63"/>
      <c r="J63" s="115">
        <f t="shared" si="0"/>
        <v>0</v>
      </c>
      <c r="K63" s="116">
        <f>+'02.02_Ricognizione_Indirette'!B62</f>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x14ac:dyDescent="0.25">
      <c r="A64"/>
      <c r="B64"/>
      <c r="C64"/>
      <c r="D64"/>
      <c r="E64"/>
      <c r="F64"/>
      <c r="G64"/>
      <c r="H64"/>
      <c r="I64"/>
      <c r="J64" s="115">
        <f t="shared" si="0"/>
        <v>0</v>
      </c>
      <c r="K64" s="116">
        <f>+'02.02_Ricognizione_Indirette'!B63</f>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x14ac:dyDescent="0.25">
      <c r="A65"/>
      <c r="B65"/>
      <c r="C65"/>
      <c r="D65"/>
      <c r="E65"/>
      <c r="F65"/>
      <c r="G65"/>
      <c r="H65" s="88" t="s">
        <v>109</v>
      </c>
      <c r="I65" s="117">
        <v>2017</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x14ac:dyDescent="0.25">
      <c r="A66"/>
      <c r="B66"/>
      <c r="C66"/>
      <c r="D66"/>
      <c r="E66"/>
      <c r="F66"/>
      <c r="G66"/>
      <c r="H66" s="88" t="s">
        <v>110</v>
      </c>
      <c r="I66" s="117">
        <f t="shared" ref="I66:I97" si="1">+I65-1</f>
        <v>2016</v>
      </c>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x14ac:dyDescent="0.25">
      <c r="A67"/>
      <c r="B67"/>
      <c r="C67"/>
      <c r="D67"/>
      <c r="E67"/>
      <c r="F67"/>
      <c r="G67"/>
      <c r="H67"/>
      <c r="I67" s="117">
        <f t="shared" si="1"/>
        <v>2015</v>
      </c>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x14ac:dyDescent="0.25">
      <c r="A68"/>
      <c r="B68"/>
      <c r="C68"/>
      <c r="D68"/>
      <c r="E68"/>
      <c r="F68"/>
      <c r="G68"/>
      <c r="H68"/>
      <c r="I68" s="117">
        <f t="shared" si="1"/>
        <v>2014</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x14ac:dyDescent="0.25">
      <c r="A69"/>
      <c r="B69"/>
      <c r="C69"/>
      <c r="D69"/>
      <c r="E69"/>
      <c r="F69"/>
      <c r="G69"/>
      <c r="H69"/>
      <c r="I69" s="117">
        <f t="shared" si="1"/>
        <v>2013</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x14ac:dyDescent="0.25">
      <c r="A70"/>
      <c r="B70"/>
      <c r="C70"/>
      <c r="D70"/>
      <c r="E70"/>
      <c r="F70"/>
      <c r="G70"/>
      <c r="H70"/>
      <c r="I70" s="117">
        <f t="shared" si="1"/>
        <v>2012</v>
      </c>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x14ac:dyDescent="0.25">
      <c r="A71"/>
      <c r="B71"/>
      <c r="C71"/>
      <c r="D71"/>
      <c r="E71"/>
      <c r="F71"/>
      <c r="G71"/>
      <c r="H71"/>
      <c r="I71" s="117">
        <f t="shared" si="1"/>
        <v>2011</v>
      </c>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x14ac:dyDescent="0.25">
      <c r="A72"/>
      <c r="B72"/>
      <c r="C72"/>
      <c r="D72"/>
      <c r="E72"/>
      <c r="F72"/>
      <c r="G72"/>
      <c r="H72"/>
      <c r="I72" s="117">
        <f t="shared" si="1"/>
        <v>2010</v>
      </c>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x14ac:dyDescent="0.25">
      <c r="A73"/>
      <c r="B73"/>
      <c r="C73"/>
      <c r="D73"/>
      <c r="E73"/>
      <c r="F73"/>
      <c r="G73"/>
      <c r="H73"/>
      <c r="I73" s="117">
        <f t="shared" si="1"/>
        <v>2009</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x14ac:dyDescent="0.25">
      <c r="A74"/>
      <c r="B74"/>
      <c r="C74"/>
      <c r="D74"/>
      <c r="E74"/>
      <c r="F74"/>
      <c r="G74"/>
      <c r="H74"/>
      <c r="I74" s="117">
        <f t="shared" si="1"/>
        <v>2008</v>
      </c>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x14ac:dyDescent="0.25">
      <c r="A75"/>
      <c r="B75"/>
      <c r="C75"/>
      <c r="D75"/>
      <c r="E75"/>
      <c r="F75"/>
      <c r="G75"/>
      <c r="H75"/>
      <c r="I75" s="117">
        <f t="shared" si="1"/>
        <v>2007</v>
      </c>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x14ac:dyDescent="0.25">
      <c r="A76"/>
      <c r="B76"/>
      <c r="C76"/>
      <c r="D76"/>
      <c r="E76"/>
      <c r="F76"/>
      <c r="G76"/>
      <c r="H76"/>
      <c r="I76" s="117">
        <f t="shared" si="1"/>
        <v>2006</v>
      </c>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x14ac:dyDescent="0.25">
      <c r="A77"/>
      <c r="B77"/>
      <c r="C77"/>
      <c r="D77"/>
      <c r="E77"/>
      <c r="F77"/>
      <c r="G77"/>
      <c r="H77"/>
      <c r="I77" s="117">
        <f t="shared" si="1"/>
        <v>2005</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x14ac:dyDescent="0.25">
      <c r="A78"/>
      <c r="B78"/>
      <c r="C78"/>
      <c r="D78"/>
      <c r="E78"/>
      <c r="F78"/>
      <c r="G78"/>
      <c r="H78"/>
      <c r="I78" s="117">
        <f t="shared" si="1"/>
        <v>2004</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s="90" customFormat="1" ht="11.25" x14ac:dyDescent="0.25">
      <c r="B79" s="88"/>
      <c r="C79" s="88"/>
      <c r="D79" s="88"/>
      <c r="E79" s="88"/>
      <c r="F79" s="88"/>
      <c r="G79" s="88"/>
      <c r="H79" s="88"/>
      <c r="I79" s="117">
        <f t="shared" si="1"/>
        <v>2003</v>
      </c>
      <c r="K79" s="88"/>
    </row>
    <row r="80" spans="1:1024" s="90" customFormat="1" ht="11.25" x14ac:dyDescent="0.25">
      <c r="B80" s="88"/>
      <c r="C80" s="88"/>
      <c r="D80" s="88"/>
      <c r="E80" s="88"/>
      <c r="F80" s="88"/>
      <c r="G80" s="88"/>
      <c r="H80" s="88"/>
      <c r="I80" s="117">
        <f t="shared" si="1"/>
        <v>2002</v>
      </c>
      <c r="K80" s="88"/>
    </row>
    <row r="81" spans="2:11" s="90" customFormat="1" ht="11.25" x14ac:dyDescent="0.25">
      <c r="B81" s="88"/>
      <c r="C81" s="88"/>
      <c r="D81" s="88"/>
      <c r="E81" s="88"/>
      <c r="F81" s="88"/>
      <c r="G81" s="88"/>
      <c r="H81" s="88"/>
      <c r="I81" s="117">
        <f t="shared" si="1"/>
        <v>2001</v>
      </c>
      <c r="K81" s="88"/>
    </row>
    <row r="82" spans="2:11" s="90" customFormat="1" ht="11.25" x14ac:dyDescent="0.25">
      <c r="B82" s="88"/>
      <c r="C82" s="88"/>
      <c r="D82" s="88"/>
      <c r="E82" s="88"/>
      <c r="F82" s="88"/>
      <c r="G82" s="88"/>
      <c r="H82" s="88"/>
      <c r="I82" s="117">
        <f t="shared" si="1"/>
        <v>2000</v>
      </c>
      <c r="K82" s="88"/>
    </row>
    <row r="83" spans="2:11" s="90" customFormat="1" ht="11.25" x14ac:dyDescent="0.25">
      <c r="B83" s="88"/>
      <c r="C83" s="88"/>
      <c r="D83" s="88"/>
      <c r="E83" s="88"/>
      <c r="F83" s="88"/>
      <c r="G83" s="88"/>
      <c r="H83" s="88"/>
      <c r="I83" s="117">
        <f t="shared" si="1"/>
        <v>1999</v>
      </c>
      <c r="K83" s="88"/>
    </row>
    <row r="84" spans="2:11" s="90" customFormat="1" ht="11.25" x14ac:dyDescent="0.25">
      <c r="B84" s="88"/>
      <c r="C84" s="88"/>
      <c r="D84" s="88"/>
      <c r="E84" s="88"/>
      <c r="F84" s="88"/>
      <c r="G84" s="88"/>
      <c r="H84" s="88"/>
      <c r="I84" s="117">
        <f t="shared" si="1"/>
        <v>1998</v>
      </c>
      <c r="K84" s="88"/>
    </row>
    <row r="85" spans="2:11" s="90" customFormat="1" ht="11.25" x14ac:dyDescent="0.25">
      <c r="B85" s="88"/>
      <c r="C85" s="88"/>
      <c r="D85" s="88"/>
      <c r="E85" s="88"/>
      <c r="F85" s="88"/>
      <c r="G85" s="88"/>
      <c r="H85" s="88"/>
      <c r="I85" s="117">
        <f t="shared" si="1"/>
        <v>1997</v>
      </c>
      <c r="K85" s="88"/>
    </row>
    <row r="86" spans="2:11" s="90" customFormat="1" ht="11.25" x14ac:dyDescent="0.25">
      <c r="B86" s="88"/>
      <c r="C86" s="88"/>
      <c r="D86" s="88"/>
      <c r="E86" s="88"/>
      <c r="F86" s="88"/>
      <c r="G86" s="88"/>
      <c r="H86" s="88"/>
      <c r="I86" s="117">
        <f t="shared" si="1"/>
        <v>1996</v>
      </c>
      <c r="K86" s="88"/>
    </row>
    <row r="87" spans="2:11" s="90" customFormat="1" ht="11.25" x14ac:dyDescent="0.25">
      <c r="B87" s="88"/>
      <c r="C87" s="88"/>
      <c r="D87" s="88"/>
      <c r="E87" s="88"/>
      <c r="F87" s="88"/>
      <c r="G87" s="88"/>
      <c r="H87" s="88"/>
      <c r="I87" s="117">
        <f t="shared" si="1"/>
        <v>1995</v>
      </c>
      <c r="K87" s="88"/>
    </row>
    <row r="88" spans="2:11" s="90" customFormat="1" ht="11.25" x14ac:dyDescent="0.25">
      <c r="B88" s="88"/>
      <c r="C88" s="88"/>
      <c r="D88" s="88"/>
      <c r="E88" s="88"/>
      <c r="F88" s="88"/>
      <c r="G88" s="88"/>
      <c r="H88" s="88"/>
      <c r="I88" s="117">
        <f t="shared" si="1"/>
        <v>1994</v>
      </c>
      <c r="K88" s="88"/>
    </row>
    <row r="89" spans="2:11" s="90" customFormat="1" ht="11.25" x14ac:dyDescent="0.25">
      <c r="B89" s="88"/>
      <c r="C89" s="88"/>
      <c r="D89" s="88"/>
      <c r="E89" s="88"/>
      <c r="F89" s="88"/>
      <c r="G89" s="88"/>
      <c r="H89" s="88"/>
      <c r="I89" s="117">
        <f t="shared" si="1"/>
        <v>1993</v>
      </c>
      <c r="K89" s="88"/>
    </row>
    <row r="90" spans="2:11" s="90" customFormat="1" ht="11.25" x14ac:dyDescent="0.25">
      <c r="B90" s="88"/>
      <c r="C90" s="88"/>
      <c r="D90" s="88"/>
      <c r="E90" s="88"/>
      <c r="F90" s="88"/>
      <c r="G90" s="88"/>
      <c r="H90" s="88"/>
      <c r="I90" s="117">
        <f t="shared" si="1"/>
        <v>1992</v>
      </c>
      <c r="K90" s="88"/>
    </row>
    <row r="91" spans="2:11" s="90" customFormat="1" ht="11.25" x14ac:dyDescent="0.25">
      <c r="B91" s="88"/>
      <c r="C91" s="88"/>
      <c r="D91" s="88"/>
      <c r="E91" s="88"/>
      <c r="F91" s="88"/>
      <c r="G91" s="88"/>
      <c r="H91" s="88"/>
      <c r="I91" s="117">
        <f t="shared" si="1"/>
        <v>1991</v>
      </c>
      <c r="K91" s="88"/>
    </row>
    <row r="92" spans="2:11" s="90" customFormat="1" ht="11.25" x14ac:dyDescent="0.25">
      <c r="B92" s="88"/>
      <c r="C92" s="88"/>
      <c r="D92" s="88"/>
      <c r="E92" s="88"/>
      <c r="F92" s="88"/>
      <c r="G92" s="88"/>
      <c r="H92" s="88"/>
      <c r="I92" s="117">
        <f t="shared" si="1"/>
        <v>1990</v>
      </c>
      <c r="K92" s="88"/>
    </row>
    <row r="93" spans="2:11" s="90" customFormat="1" ht="11.25" x14ac:dyDescent="0.25">
      <c r="B93" s="88"/>
      <c r="C93" s="88"/>
      <c r="D93" s="88"/>
      <c r="E93" s="88"/>
      <c r="F93" s="88"/>
      <c r="G93" s="88"/>
      <c r="H93" s="88"/>
      <c r="I93" s="117">
        <f t="shared" si="1"/>
        <v>1989</v>
      </c>
      <c r="K93" s="88"/>
    </row>
    <row r="94" spans="2:11" s="90" customFormat="1" ht="11.25" x14ac:dyDescent="0.25">
      <c r="B94" s="88"/>
      <c r="C94" s="88"/>
      <c r="D94" s="88"/>
      <c r="E94" s="88"/>
      <c r="F94" s="88"/>
      <c r="G94" s="88"/>
      <c r="H94" s="88"/>
      <c r="I94" s="117">
        <f t="shared" si="1"/>
        <v>1988</v>
      </c>
      <c r="K94" s="88"/>
    </row>
    <row r="95" spans="2:11" s="90" customFormat="1" ht="11.25" x14ac:dyDescent="0.25">
      <c r="B95" s="88"/>
      <c r="C95" s="88"/>
      <c r="D95" s="88"/>
      <c r="E95" s="88"/>
      <c r="F95" s="88"/>
      <c r="G95" s="88"/>
      <c r="H95" s="88"/>
      <c r="I95" s="117">
        <f t="shared" si="1"/>
        <v>1987</v>
      </c>
      <c r="K95" s="88"/>
    </row>
    <row r="96" spans="2:11" s="90" customFormat="1" ht="11.25" x14ac:dyDescent="0.25">
      <c r="B96" s="88"/>
      <c r="C96" s="88"/>
      <c r="D96" s="88"/>
      <c r="E96" s="88"/>
      <c r="F96" s="88"/>
      <c r="G96" s="88"/>
      <c r="H96" s="88"/>
      <c r="I96" s="117">
        <f t="shared" si="1"/>
        <v>1986</v>
      </c>
      <c r="K96" s="88"/>
    </row>
    <row r="97" spans="2:11" s="90" customFormat="1" ht="11.25" x14ac:dyDescent="0.25">
      <c r="B97" s="88"/>
      <c r="C97" s="88"/>
      <c r="D97" s="88"/>
      <c r="E97" s="88"/>
      <c r="F97" s="88"/>
      <c r="G97" s="88"/>
      <c r="H97" s="88"/>
      <c r="I97" s="117">
        <f t="shared" si="1"/>
        <v>1985</v>
      </c>
      <c r="K97" s="88"/>
    </row>
    <row r="98" spans="2:11" s="90" customFormat="1" ht="11.25" x14ac:dyDescent="0.25">
      <c r="B98" s="88"/>
      <c r="C98" s="88"/>
      <c r="D98" s="88"/>
      <c r="E98" s="88"/>
      <c r="F98" s="88"/>
      <c r="G98" s="88"/>
      <c r="H98" s="88"/>
      <c r="I98" s="117">
        <f t="shared" ref="I98:I129" si="2">+I97-1</f>
        <v>1984</v>
      </c>
      <c r="K98" s="88"/>
    </row>
    <row r="99" spans="2:11" s="90" customFormat="1" ht="11.25" x14ac:dyDescent="0.25">
      <c r="B99" s="88"/>
      <c r="C99" s="88"/>
      <c r="D99" s="88"/>
      <c r="E99" s="88"/>
      <c r="F99" s="88"/>
      <c r="G99" s="88"/>
      <c r="H99" s="88"/>
      <c r="I99" s="117">
        <f t="shared" si="2"/>
        <v>1983</v>
      </c>
      <c r="K99" s="88"/>
    </row>
    <row r="100" spans="2:11" s="90" customFormat="1" ht="11.25" x14ac:dyDescent="0.25">
      <c r="B100" s="88"/>
      <c r="C100" s="88"/>
      <c r="D100" s="88"/>
      <c r="E100" s="88"/>
      <c r="F100" s="88"/>
      <c r="G100" s="88"/>
      <c r="H100" s="88"/>
      <c r="I100" s="117">
        <f t="shared" si="2"/>
        <v>1982</v>
      </c>
      <c r="K100" s="88"/>
    </row>
    <row r="101" spans="2:11" s="90" customFormat="1" ht="11.25" x14ac:dyDescent="0.25">
      <c r="B101" s="88"/>
      <c r="C101" s="88"/>
      <c r="D101" s="88"/>
      <c r="E101" s="88"/>
      <c r="F101" s="88"/>
      <c r="G101" s="88"/>
      <c r="H101" s="88"/>
      <c r="I101" s="117">
        <f t="shared" si="2"/>
        <v>1981</v>
      </c>
      <c r="K101" s="88"/>
    </row>
    <row r="102" spans="2:11" s="90" customFormat="1" ht="11.25" x14ac:dyDescent="0.25">
      <c r="B102" s="88"/>
      <c r="C102" s="88"/>
      <c r="D102" s="88"/>
      <c r="E102" s="88"/>
      <c r="F102" s="88"/>
      <c r="G102" s="88"/>
      <c r="H102" s="88"/>
      <c r="I102" s="117">
        <f t="shared" si="2"/>
        <v>1980</v>
      </c>
      <c r="K102" s="88"/>
    </row>
    <row r="103" spans="2:11" s="90" customFormat="1" ht="11.25" x14ac:dyDescent="0.25">
      <c r="B103" s="88"/>
      <c r="C103" s="88"/>
      <c r="D103" s="88"/>
      <c r="E103" s="88"/>
      <c r="F103" s="88"/>
      <c r="G103" s="88"/>
      <c r="H103" s="88"/>
      <c r="I103" s="117">
        <f t="shared" si="2"/>
        <v>1979</v>
      </c>
      <c r="K103" s="88"/>
    </row>
    <row r="104" spans="2:11" s="90" customFormat="1" ht="11.25" x14ac:dyDescent="0.25">
      <c r="B104" s="88"/>
      <c r="C104" s="88"/>
      <c r="D104" s="88"/>
      <c r="E104" s="88"/>
      <c r="F104" s="88"/>
      <c r="G104" s="88"/>
      <c r="H104" s="88"/>
      <c r="I104" s="117">
        <f t="shared" si="2"/>
        <v>1978</v>
      </c>
      <c r="K104" s="88"/>
    </row>
    <row r="105" spans="2:11" s="90" customFormat="1" ht="11.25" x14ac:dyDescent="0.25">
      <c r="B105" s="88"/>
      <c r="C105" s="88"/>
      <c r="D105" s="88"/>
      <c r="E105" s="88"/>
      <c r="F105" s="88"/>
      <c r="G105" s="88"/>
      <c r="H105" s="88"/>
      <c r="I105" s="117">
        <f t="shared" si="2"/>
        <v>1977</v>
      </c>
      <c r="K105" s="88"/>
    </row>
    <row r="106" spans="2:11" s="90" customFormat="1" ht="11.25" x14ac:dyDescent="0.25">
      <c r="B106" s="88"/>
      <c r="C106" s="88"/>
      <c r="D106" s="88"/>
      <c r="E106" s="88"/>
      <c r="F106" s="88"/>
      <c r="G106" s="88"/>
      <c r="H106" s="88"/>
      <c r="I106" s="117">
        <f t="shared" si="2"/>
        <v>1976</v>
      </c>
      <c r="K106" s="88"/>
    </row>
    <row r="107" spans="2:11" s="90" customFormat="1" ht="11.25" x14ac:dyDescent="0.25">
      <c r="B107" s="88"/>
      <c r="C107" s="88"/>
      <c r="D107" s="88"/>
      <c r="E107" s="88"/>
      <c r="F107" s="88"/>
      <c r="G107" s="88"/>
      <c r="H107" s="88"/>
      <c r="I107" s="117">
        <f t="shared" si="2"/>
        <v>1975</v>
      </c>
      <c r="K107" s="88"/>
    </row>
    <row r="108" spans="2:11" s="90" customFormat="1" ht="11.25" x14ac:dyDescent="0.25">
      <c r="B108" s="88"/>
      <c r="C108" s="88"/>
      <c r="D108" s="88"/>
      <c r="E108" s="88"/>
      <c r="F108" s="88"/>
      <c r="G108" s="88"/>
      <c r="H108" s="88"/>
      <c r="I108" s="117">
        <f t="shared" si="2"/>
        <v>1974</v>
      </c>
      <c r="K108" s="88"/>
    </row>
    <row r="109" spans="2:11" s="90" customFormat="1" ht="11.25" x14ac:dyDescent="0.25">
      <c r="B109" s="88"/>
      <c r="C109" s="88"/>
      <c r="D109" s="88"/>
      <c r="E109" s="88"/>
      <c r="F109" s="88"/>
      <c r="G109" s="88"/>
      <c r="H109" s="88"/>
      <c r="I109" s="117">
        <f t="shared" si="2"/>
        <v>1973</v>
      </c>
      <c r="K109" s="88"/>
    </row>
    <row r="110" spans="2:11" s="90" customFormat="1" ht="11.25" x14ac:dyDescent="0.25">
      <c r="B110" s="88"/>
      <c r="C110" s="88"/>
      <c r="D110" s="88"/>
      <c r="E110" s="88"/>
      <c r="F110" s="88"/>
      <c r="G110" s="88"/>
      <c r="H110" s="88"/>
      <c r="I110" s="117">
        <f t="shared" si="2"/>
        <v>1972</v>
      </c>
      <c r="K110" s="88"/>
    </row>
    <row r="111" spans="2:11" s="90" customFormat="1" ht="11.25" x14ac:dyDescent="0.25">
      <c r="B111" s="88"/>
      <c r="C111" s="88"/>
      <c r="D111" s="88"/>
      <c r="E111" s="88"/>
      <c r="F111" s="88"/>
      <c r="G111" s="88"/>
      <c r="H111" s="88"/>
      <c r="I111" s="117">
        <f t="shared" si="2"/>
        <v>1971</v>
      </c>
      <c r="K111" s="88"/>
    </row>
    <row r="112" spans="2:11" s="90" customFormat="1" ht="11.25" x14ac:dyDescent="0.25">
      <c r="B112" s="88"/>
      <c r="C112" s="88"/>
      <c r="D112" s="88"/>
      <c r="E112" s="88"/>
      <c r="F112" s="88"/>
      <c r="G112" s="88"/>
      <c r="H112" s="88"/>
      <c r="I112" s="117">
        <f t="shared" si="2"/>
        <v>1970</v>
      </c>
      <c r="K112" s="88"/>
    </row>
    <row r="113" spans="2:11" s="90" customFormat="1" ht="11.25" x14ac:dyDescent="0.25">
      <c r="B113" s="88"/>
      <c r="C113" s="88"/>
      <c r="D113" s="88"/>
      <c r="E113" s="88"/>
      <c r="F113" s="88"/>
      <c r="G113" s="88"/>
      <c r="H113" s="88"/>
      <c r="I113" s="117">
        <f t="shared" si="2"/>
        <v>1969</v>
      </c>
      <c r="K113" s="88"/>
    </row>
    <row r="114" spans="2:11" s="90" customFormat="1" ht="11.25" x14ac:dyDescent="0.25">
      <c r="B114" s="88"/>
      <c r="C114" s="88"/>
      <c r="D114" s="88"/>
      <c r="E114" s="88"/>
      <c r="F114" s="88"/>
      <c r="G114" s="88"/>
      <c r="H114" s="88"/>
      <c r="I114" s="117">
        <f t="shared" si="2"/>
        <v>1968</v>
      </c>
      <c r="K114" s="88"/>
    </row>
    <row r="115" spans="2:11" s="90" customFormat="1" ht="11.25" x14ac:dyDescent="0.25">
      <c r="B115" s="88"/>
      <c r="C115" s="88"/>
      <c r="D115" s="88"/>
      <c r="E115" s="88"/>
      <c r="F115" s="88"/>
      <c r="G115" s="88"/>
      <c r="H115" s="88"/>
      <c r="I115" s="117">
        <f t="shared" si="2"/>
        <v>1967</v>
      </c>
      <c r="K115" s="88"/>
    </row>
    <row r="116" spans="2:11" s="90" customFormat="1" ht="11.25" x14ac:dyDescent="0.25">
      <c r="B116" s="88"/>
      <c r="C116" s="88"/>
      <c r="D116" s="88"/>
      <c r="E116" s="88"/>
      <c r="F116" s="88"/>
      <c r="G116" s="88"/>
      <c r="H116" s="88"/>
      <c r="I116" s="117">
        <f t="shared" si="2"/>
        <v>1966</v>
      </c>
      <c r="K116" s="88"/>
    </row>
    <row r="117" spans="2:11" s="90" customFormat="1" ht="11.25" x14ac:dyDescent="0.25">
      <c r="B117" s="88"/>
      <c r="C117" s="88"/>
      <c r="D117" s="88"/>
      <c r="E117" s="88"/>
      <c r="F117" s="88"/>
      <c r="G117" s="88"/>
      <c r="H117" s="88"/>
      <c r="I117" s="117">
        <f t="shared" si="2"/>
        <v>1965</v>
      </c>
      <c r="K117" s="88"/>
    </row>
    <row r="118" spans="2:11" s="90" customFormat="1" ht="11.25" x14ac:dyDescent="0.25">
      <c r="B118" s="88"/>
      <c r="C118" s="88"/>
      <c r="D118" s="88"/>
      <c r="E118" s="88"/>
      <c r="F118" s="88"/>
      <c r="G118" s="88"/>
      <c r="H118" s="88"/>
      <c r="I118" s="117">
        <f t="shared" si="2"/>
        <v>1964</v>
      </c>
      <c r="K118" s="88"/>
    </row>
    <row r="119" spans="2:11" s="90" customFormat="1" ht="11.25" x14ac:dyDescent="0.25">
      <c r="B119" s="88"/>
      <c r="C119" s="88"/>
      <c r="D119" s="88"/>
      <c r="E119" s="88"/>
      <c r="F119" s="88"/>
      <c r="G119" s="88"/>
      <c r="H119" s="88"/>
      <c r="I119" s="117">
        <f t="shared" si="2"/>
        <v>1963</v>
      </c>
      <c r="K119" s="88"/>
    </row>
    <row r="120" spans="2:11" s="90" customFormat="1" ht="11.25" x14ac:dyDescent="0.25">
      <c r="B120" s="88"/>
      <c r="C120" s="88"/>
      <c r="D120" s="88"/>
      <c r="E120" s="88"/>
      <c r="F120" s="88"/>
      <c r="G120" s="88"/>
      <c r="H120" s="88"/>
      <c r="I120" s="117">
        <f t="shared" si="2"/>
        <v>1962</v>
      </c>
      <c r="K120" s="88"/>
    </row>
    <row r="121" spans="2:11" s="90" customFormat="1" ht="11.25" x14ac:dyDescent="0.25">
      <c r="B121" s="88"/>
      <c r="C121" s="88"/>
      <c r="D121" s="88"/>
      <c r="E121" s="88"/>
      <c r="F121" s="88"/>
      <c r="G121" s="88"/>
      <c r="H121" s="88"/>
      <c r="I121" s="117">
        <f t="shared" si="2"/>
        <v>1961</v>
      </c>
      <c r="K121" s="88"/>
    </row>
    <row r="122" spans="2:11" s="90" customFormat="1" ht="11.25" x14ac:dyDescent="0.25">
      <c r="B122" s="88"/>
      <c r="C122" s="88"/>
      <c r="D122" s="88"/>
      <c r="E122" s="88"/>
      <c r="F122" s="88"/>
      <c r="G122" s="88"/>
      <c r="H122" s="88"/>
      <c r="I122" s="117">
        <f t="shared" si="2"/>
        <v>1960</v>
      </c>
      <c r="K122" s="88"/>
    </row>
    <row r="123" spans="2:11" s="90" customFormat="1" ht="11.25" x14ac:dyDescent="0.25">
      <c r="B123" s="88"/>
      <c r="C123" s="88"/>
      <c r="D123" s="88"/>
      <c r="E123" s="88"/>
      <c r="F123" s="88"/>
      <c r="G123" s="88"/>
      <c r="H123" s="88"/>
      <c r="I123" s="117">
        <f t="shared" si="2"/>
        <v>1959</v>
      </c>
      <c r="K123" s="88"/>
    </row>
    <row r="124" spans="2:11" s="90" customFormat="1" ht="11.25" x14ac:dyDescent="0.25">
      <c r="B124" s="88"/>
      <c r="C124" s="88"/>
      <c r="D124" s="88"/>
      <c r="E124" s="88"/>
      <c r="F124" s="88"/>
      <c r="G124" s="88"/>
      <c r="H124" s="88"/>
      <c r="I124" s="117">
        <f t="shared" si="2"/>
        <v>1958</v>
      </c>
      <c r="K124" s="88"/>
    </row>
    <row r="125" spans="2:11" s="90" customFormat="1" ht="11.25" x14ac:dyDescent="0.25">
      <c r="B125" s="88"/>
      <c r="C125" s="88"/>
      <c r="D125" s="88"/>
      <c r="E125" s="88"/>
      <c r="F125" s="88"/>
      <c r="G125" s="88"/>
      <c r="H125" s="88"/>
      <c r="I125" s="117">
        <f t="shared" si="2"/>
        <v>1957</v>
      </c>
      <c r="K125" s="88"/>
    </row>
    <row r="126" spans="2:11" s="90" customFormat="1" ht="11.25" x14ac:dyDescent="0.25">
      <c r="B126" s="88"/>
      <c r="C126" s="88"/>
      <c r="D126" s="88"/>
      <c r="E126" s="88"/>
      <c r="F126" s="88"/>
      <c r="G126" s="88"/>
      <c r="H126" s="88"/>
      <c r="I126" s="117">
        <f t="shared" si="2"/>
        <v>1956</v>
      </c>
      <c r="K126" s="88"/>
    </row>
    <row r="127" spans="2:11" s="90" customFormat="1" ht="11.25" x14ac:dyDescent="0.25">
      <c r="B127" s="88"/>
      <c r="C127" s="88"/>
      <c r="D127" s="88"/>
      <c r="E127" s="88"/>
      <c r="F127" s="88"/>
      <c r="G127" s="88"/>
      <c r="H127" s="88"/>
      <c r="I127" s="117">
        <f t="shared" si="2"/>
        <v>1955</v>
      </c>
      <c r="K127" s="88"/>
    </row>
    <row r="128" spans="2:11" s="90" customFormat="1" ht="11.25" x14ac:dyDescent="0.25">
      <c r="B128" s="88"/>
      <c r="C128" s="88"/>
      <c r="D128" s="88"/>
      <c r="E128" s="88"/>
      <c r="F128" s="88"/>
      <c r="G128" s="88"/>
      <c r="H128" s="88"/>
      <c r="I128" s="117">
        <f t="shared" si="2"/>
        <v>1954</v>
      </c>
      <c r="K128" s="88"/>
    </row>
    <row r="129" spans="2:11" s="90" customFormat="1" ht="11.25" x14ac:dyDescent="0.25">
      <c r="B129" s="88"/>
      <c r="C129" s="88"/>
      <c r="D129" s="88"/>
      <c r="E129" s="88"/>
      <c r="F129" s="88"/>
      <c r="G129" s="88"/>
      <c r="H129" s="88"/>
      <c r="I129" s="117">
        <f t="shared" si="2"/>
        <v>1953</v>
      </c>
      <c r="K129" s="88"/>
    </row>
    <row r="130" spans="2:11" s="90" customFormat="1" ht="11.25" x14ac:dyDescent="0.25">
      <c r="B130" s="88"/>
      <c r="C130" s="88"/>
      <c r="D130" s="88"/>
      <c r="E130" s="88"/>
      <c r="F130" s="88"/>
      <c r="G130" s="88"/>
      <c r="H130" s="88"/>
      <c r="I130" s="117">
        <f t="shared" ref="I130:I161" si="3">+I129-1</f>
        <v>1952</v>
      </c>
      <c r="K130" s="88"/>
    </row>
    <row r="131" spans="2:11" s="90" customFormat="1" ht="11.25" x14ac:dyDescent="0.25">
      <c r="B131" s="88"/>
      <c r="C131" s="88"/>
      <c r="D131" s="88"/>
      <c r="E131" s="88"/>
      <c r="F131" s="88"/>
      <c r="G131" s="88"/>
      <c r="H131" s="88"/>
      <c r="I131" s="117">
        <f t="shared" si="3"/>
        <v>1951</v>
      </c>
      <c r="K131" s="88"/>
    </row>
    <row r="132" spans="2:11" s="90" customFormat="1" ht="11.25" x14ac:dyDescent="0.25">
      <c r="B132" s="88"/>
      <c r="C132" s="88"/>
      <c r="D132" s="88"/>
      <c r="E132" s="88"/>
      <c r="F132" s="88"/>
      <c r="G132" s="88"/>
      <c r="H132" s="88"/>
      <c r="I132" s="117">
        <f t="shared" si="3"/>
        <v>1950</v>
      </c>
      <c r="K132" s="88"/>
    </row>
    <row r="133" spans="2:11" s="90" customFormat="1" ht="11.25" x14ac:dyDescent="0.25">
      <c r="B133" s="88"/>
      <c r="C133" s="88"/>
      <c r="D133" s="88"/>
      <c r="E133" s="88"/>
      <c r="F133" s="88"/>
      <c r="G133" s="88"/>
      <c r="H133" s="88"/>
      <c r="I133" s="117">
        <f t="shared" si="3"/>
        <v>1949</v>
      </c>
      <c r="K133" s="88"/>
    </row>
    <row r="134" spans="2:11" s="90" customFormat="1" ht="11.25" x14ac:dyDescent="0.25">
      <c r="B134" s="88"/>
      <c r="C134" s="88"/>
      <c r="D134" s="88"/>
      <c r="E134" s="88"/>
      <c r="F134" s="88"/>
      <c r="G134" s="88"/>
      <c r="H134" s="88"/>
      <c r="I134" s="117">
        <f t="shared" si="3"/>
        <v>1948</v>
      </c>
      <c r="K134" s="88"/>
    </row>
    <row r="135" spans="2:11" s="90" customFormat="1" ht="11.25" x14ac:dyDescent="0.25">
      <c r="B135" s="88"/>
      <c r="C135" s="88"/>
      <c r="D135" s="88"/>
      <c r="E135" s="88"/>
      <c r="F135" s="88"/>
      <c r="G135" s="88"/>
      <c r="H135" s="88"/>
      <c r="I135" s="117">
        <f t="shared" si="3"/>
        <v>1947</v>
      </c>
      <c r="K135" s="88"/>
    </row>
    <row r="136" spans="2:11" s="90" customFormat="1" ht="11.25" x14ac:dyDescent="0.25">
      <c r="B136" s="88"/>
      <c r="C136" s="88"/>
      <c r="D136" s="88"/>
      <c r="E136" s="88"/>
      <c r="F136" s="88"/>
      <c r="G136" s="88"/>
      <c r="H136" s="88"/>
      <c r="I136" s="117">
        <f t="shared" si="3"/>
        <v>1946</v>
      </c>
      <c r="K136" s="88"/>
    </row>
    <row r="137" spans="2:11" s="90" customFormat="1" ht="11.25" x14ac:dyDescent="0.25">
      <c r="B137" s="88"/>
      <c r="C137" s="88"/>
      <c r="D137" s="88"/>
      <c r="E137" s="88"/>
      <c r="F137" s="88"/>
      <c r="G137" s="88"/>
      <c r="H137" s="88"/>
      <c r="I137" s="117">
        <f t="shared" si="3"/>
        <v>1945</v>
      </c>
      <c r="K137" s="88"/>
    </row>
    <row r="138" spans="2:11" s="90" customFormat="1" ht="11.25" x14ac:dyDescent="0.25">
      <c r="B138" s="88"/>
      <c r="C138" s="88"/>
      <c r="D138" s="88"/>
      <c r="E138" s="88"/>
      <c r="F138" s="88"/>
      <c r="G138" s="88"/>
      <c r="H138" s="88"/>
      <c r="I138" s="117">
        <f t="shared" si="3"/>
        <v>1944</v>
      </c>
      <c r="K138" s="88"/>
    </row>
    <row r="139" spans="2:11" s="90" customFormat="1" ht="11.25" x14ac:dyDescent="0.25">
      <c r="B139" s="88"/>
      <c r="C139" s="88"/>
      <c r="D139" s="88"/>
      <c r="E139" s="88"/>
      <c r="F139" s="88"/>
      <c r="G139" s="88"/>
      <c r="H139" s="88"/>
      <c r="I139" s="117">
        <f t="shared" si="3"/>
        <v>1943</v>
      </c>
      <c r="K139" s="88"/>
    </row>
    <row r="140" spans="2:11" s="90" customFormat="1" ht="11.25" x14ac:dyDescent="0.25">
      <c r="B140" s="88"/>
      <c r="C140" s="88"/>
      <c r="D140" s="88"/>
      <c r="E140" s="88"/>
      <c r="F140" s="88"/>
      <c r="G140" s="88"/>
      <c r="H140" s="88"/>
      <c r="I140" s="117">
        <f t="shared" si="3"/>
        <v>1942</v>
      </c>
      <c r="K140" s="88"/>
    </row>
    <row r="141" spans="2:11" s="90" customFormat="1" ht="11.25" x14ac:dyDescent="0.25">
      <c r="B141" s="88"/>
      <c r="C141" s="88"/>
      <c r="D141" s="88"/>
      <c r="E141" s="88"/>
      <c r="F141" s="88"/>
      <c r="G141" s="88"/>
      <c r="H141" s="88"/>
      <c r="I141" s="117">
        <f t="shared" si="3"/>
        <v>1941</v>
      </c>
      <c r="K141" s="88"/>
    </row>
    <row r="142" spans="2:11" s="90" customFormat="1" ht="11.25" x14ac:dyDescent="0.25">
      <c r="B142" s="88"/>
      <c r="C142" s="88"/>
      <c r="D142" s="88"/>
      <c r="E142" s="88"/>
      <c r="F142" s="88"/>
      <c r="G142" s="88"/>
      <c r="H142" s="88"/>
      <c r="I142" s="117">
        <f t="shared" si="3"/>
        <v>1940</v>
      </c>
      <c r="K142" s="88"/>
    </row>
    <row r="143" spans="2:11" s="90" customFormat="1" ht="11.25" x14ac:dyDescent="0.25">
      <c r="B143" s="88"/>
      <c r="C143" s="88"/>
      <c r="D143" s="88"/>
      <c r="E143" s="88"/>
      <c r="F143" s="88"/>
      <c r="G143" s="88"/>
      <c r="H143" s="88"/>
      <c r="I143" s="117">
        <f t="shared" si="3"/>
        <v>1939</v>
      </c>
      <c r="K143" s="88"/>
    </row>
    <row r="144" spans="2:11" s="90" customFormat="1" ht="11.25" x14ac:dyDescent="0.25">
      <c r="B144" s="88"/>
      <c r="C144" s="88"/>
      <c r="D144" s="88"/>
      <c r="E144" s="88"/>
      <c r="F144" s="88"/>
      <c r="G144" s="88"/>
      <c r="H144" s="88"/>
      <c r="I144" s="117">
        <f t="shared" si="3"/>
        <v>1938</v>
      </c>
      <c r="K144" s="88"/>
    </row>
    <row r="145" spans="2:11" s="90" customFormat="1" ht="11.25" x14ac:dyDescent="0.25">
      <c r="B145" s="88"/>
      <c r="C145" s="88"/>
      <c r="D145" s="88"/>
      <c r="E145" s="88"/>
      <c r="F145" s="88"/>
      <c r="G145" s="88"/>
      <c r="H145" s="88"/>
      <c r="I145" s="117">
        <f t="shared" si="3"/>
        <v>1937</v>
      </c>
      <c r="K145" s="88"/>
    </row>
    <row r="146" spans="2:11" s="90" customFormat="1" ht="11.25" x14ac:dyDescent="0.25">
      <c r="B146" s="88"/>
      <c r="C146" s="88"/>
      <c r="D146" s="88"/>
      <c r="E146" s="88"/>
      <c r="F146" s="88"/>
      <c r="G146" s="88"/>
      <c r="H146" s="88"/>
      <c r="I146" s="117">
        <f t="shared" si="3"/>
        <v>1936</v>
      </c>
      <c r="K146" s="88"/>
    </row>
    <row r="147" spans="2:11" s="90" customFormat="1" ht="11.25" x14ac:dyDescent="0.25">
      <c r="B147" s="88"/>
      <c r="C147" s="88"/>
      <c r="D147" s="88"/>
      <c r="E147" s="88"/>
      <c r="F147" s="88"/>
      <c r="G147" s="88"/>
      <c r="H147" s="88"/>
      <c r="I147" s="117">
        <f t="shared" si="3"/>
        <v>1935</v>
      </c>
      <c r="K147" s="88"/>
    </row>
    <row r="148" spans="2:11" s="90" customFormat="1" ht="11.25" x14ac:dyDescent="0.25">
      <c r="B148" s="88"/>
      <c r="C148" s="88"/>
      <c r="D148" s="88"/>
      <c r="E148" s="88"/>
      <c r="F148" s="88"/>
      <c r="G148" s="88"/>
      <c r="H148" s="88"/>
      <c r="I148" s="117">
        <f t="shared" si="3"/>
        <v>1934</v>
      </c>
      <c r="K148" s="88"/>
    </row>
    <row r="149" spans="2:11" s="90" customFormat="1" ht="11.25" x14ac:dyDescent="0.25">
      <c r="B149" s="88"/>
      <c r="C149" s="88"/>
      <c r="D149" s="88"/>
      <c r="E149" s="88"/>
      <c r="F149" s="88"/>
      <c r="G149" s="88"/>
      <c r="H149" s="88"/>
      <c r="I149" s="117">
        <f t="shared" si="3"/>
        <v>1933</v>
      </c>
      <c r="K149" s="88"/>
    </row>
    <row r="150" spans="2:11" s="90" customFormat="1" ht="11.25" x14ac:dyDescent="0.25">
      <c r="B150" s="88"/>
      <c r="C150" s="88"/>
      <c r="D150" s="88"/>
      <c r="E150" s="88"/>
      <c r="F150" s="88"/>
      <c r="G150" s="88"/>
      <c r="H150" s="88"/>
      <c r="I150" s="117">
        <f t="shared" si="3"/>
        <v>1932</v>
      </c>
      <c r="K150" s="88"/>
    </row>
    <row r="151" spans="2:11" s="90" customFormat="1" ht="11.25" x14ac:dyDescent="0.25">
      <c r="B151" s="88"/>
      <c r="C151" s="88"/>
      <c r="D151" s="88"/>
      <c r="E151" s="88"/>
      <c r="F151" s="88"/>
      <c r="G151" s="88"/>
      <c r="H151" s="88"/>
      <c r="I151" s="117">
        <f t="shared" si="3"/>
        <v>1931</v>
      </c>
      <c r="K151" s="88"/>
    </row>
    <row r="152" spans="2:11" s="90" customFormat="1" ht="11.25" x14ac:dyDescent="0.25">
      <c r="B152" s="88"/>
      <c r="C152" s="88"/>
      <c r="D152" s="88"/>
      <c r="E152" s="88"/>
      <c r="F152" s="88"/>
      <c r="G152" s="88"/>
      <c r="H152" s="88"/>
      <c r="I152" s="117">
        <f t="shared" si="3"/>
        <v>1930</v>
      </c>
      <c r="K152" s="88"/>
    </row>
    <row r="153" spans="2:11" s="90" customFormat="1" ht="11.25" x14ac:dyDescent="0.25">
      <c r="B153" s="88"/>
      <c r="C153" s="88"/>
      <c r="D153" s="88"/>
      <c r="E153" s="88"/>
      <c r="F153" s="88"/>
      <c r="G153" s="88"/>
      <c r="H153" s="88"/>
      <c r="I153" s="117">
        <f t="shared" si="3"/>
        <v>1929</v>
      </c>
      <c r="K153" s="88"/>
    </row>
    <row r="154" spans="2:11" s="90" customFormat="1" ht="11.25" x14ac:dyDescent="0.25">
      <c r="B154" s="88"/>
      <c r="C154" s="88"/>
      <c r="D154" s="88"/>
      <c r="E154" s="88"/>
      <c r="F154" s="88"/>
      <c r="G154" s="88"/>
      <c r="H154" s="88"/>
      <c r="I154" s="117">
        <f t="shared" si="3"/>
        <v>1928</v>
      </c>
      <c r="K154" s="88"/>
    </row>
    <row r="155" spans="2:11" s="90" customFormat="1" ht="11.25" x14ac:dyDescent="0.25">
      <c r="B155" s="88"/>
      <c r="C155" s="88"/>
      <c r="D155" s="88"/>
      <c r="E155" s="88"/>
      <c r="F155" s="88"/>
      <c r="G155" s="88"/>
      <c r="H155" s="88"/>
      <c r="I155" s="117">
        <f t="shared" si="3"/>
        <v>1927</v>
      </c>
      <c r="K155" s="88"/>
    </row>
    <row r="156" spans="2:11" s="90" customFormat="1" ht="11.25" x14ac:dyDescent="0.25">
      <c r="B156" s="88"/>
      <c r="C156" s="88"/>
      <c r="D156" s="88"/>
      <c r="E156" s="88"/>
      <c r="F156" s="88"/>
      <c r="G156" s="88"/>
      <c r="H156" s="88"/>
      <c r="I156" s="117">
        <f t="shared" si="3"/>
        <v>1926</v>
      </c>
      <c r="K156" s="88"/>
    </row>
    <row r="157" spans="2:11" s="90" customFormat="1" ht="11.25" x14ac:dyDescent="0.25">
      <c r="B157" s="88"/>
      <c r="C157" s="88"/>
      <c r="D157" s="88"/>
      <c r="E157" s="88"/>
      <c r="F157" s="88"/>
      <c r="G157" s="88"/>
      <c r="H157" s="88"/>
      <c r="I157" s="117">
        <f t="shared" si="3"/>
        <v>1925</v>
      </c>
      <c r="K157" s="88"/>
    </row>
    <row r="158" spans="2:11" s="90" customFormat="1" ht="11.25" x14ac:dyDescent="0.25">
      <c r="B158" s="88"/>
      <c r="C158" s="88"/>
      <c r="D158" s="88"/>
      <c r="E158" s="88"/>
      <c r="F158" s="88"/>
      <c r="G158" s="88"/>
      <c r="H158" s="88"/>
      <c r="I158" s="117">
        <f t="shared" si="3"/>
        <v>1924</v>
      </c>
      <c r="K158" s="88"/>
    </row>
    <row r="159" spans="2:11" s="90" customFormat="1" ht="11.25" x14ac:dyDescent="0.25">
      <c r="B159" s="88"/>
      <c r="C159" s="88"/>
      <c r="D159" s="88"/>
      <c r="E159" s="88"/>
      <c r="F159" s="88"/>
      <c r="G159" s="88"/>
      <c r="H159" s="88"/>
      <c r="I159" s="117">
        <f t="shared" si="3"/>
        <v>1923</v>
      </c>
      <c r="K159" s="88"/>
    </row>
    <row r="160" spans="2:11" s="90" customFormat="1" ht="11.25" x14ac:dyDescent="0.25">
      <c r="B160" s="88"/>
      <c r="C160" s="88"/>
      <c r="D160" s="88"/>
      <c r="E160" s="88"/>
      <c r="F160" s="88"/>
      <c r="G160" s="88"/>
      <c r="H160" s="88"/>
      <c r="I160" s="117">
        <f t="shared" si="3"/>
        <v>1922</v>
      </c>
      <c r="K160" s="88"/>
    </row>
    <row r="161" spans="2:11" s="90" customFormat="1" ht="11.25" x14ac:dyDescent="0.25">
      <c r="B161" s="88"/>
      <c r="C161" s="88"/>
      <c r="D161" s="88"/>
      <c r="E161" s="88"/>
      <c r="F161" s="88"/>
      <c r="G161" s="88"/>
      <c r="H161" s="88"/>
      <c r="I161" s="117">
        <f t="shared" si="3"/>
        <v>1921</v>
      </c>
      <c r="K161" s="88"/>
    </row>
    <row r="162" spans="2:11" s="90" customFormat="1" ht="11.25" x14ac:dyDescent="0.25">
      <c r="B162" s="88"/>
      <c r="C162" s="88"/>
      <c r="D162" s="88"/>
      <c r="E162" s="88"/>
      <c r="F162" s="88"/>
      <c r="G162" s="88"/>
      <c r="H162" s="88"/>
      <c r="I162" s="117">
        <f t="shared" ref="I162:I193" si="4">+I161-1</f>
        <v>1920</v>
      </c>
      <c r="K162" s="88"/>
    </row>
    <row r="163" spans="2:11" s="90" customFormat="1" ht="11.25" x14ac:dyDescent="0.25">
      <c r="B163" s="88"/>
      <c r="C163" s="88"/>
      <c r="D163" s="88"/>
      <c r="E163" s="88"/>
      <c r="F163" s="88"/>
      <c r="G163" s="88"/>
      <c r="H163" s="88"/>
      <c r="I163" s="117">
        <f t="shared" si="4"/>
        <v>1919</v>
      </c>
      <c r="K163" s="88"/>
    </row>
    <row r="164" spans="2:11" s="90" customFormat="1" ht="11.25" x14ac:dyDescent="0.25">
      <c r="B164" s="88"/>
      <c r="C164" s="88"/>
      <c r="D164" s="88"/>
      <c r="E164" s="88"/>
      <c r="F164" s="88"/>
      <c r="G164" s="88"/>
      <c r="H164" s="88"/>
      <c r="I164" s="117">
        <f t="shared" si="4"/>
        <v>1918</v>
      </c>
      <c r="K164" s="88"/>
    </row>
    <row r="165" spans="2:11" s="90" customFormat="1" ht="11.25" x14ac:dyDescent="0.25">
      <c r="B165" s="88"/>
      <c r="C165" s="88"/>
      <c r="D165" s="88"/>
      <c r="E165" s="88"/>
      <c r="F165" s="88"/>
      <c r="G165" s="88"/>
      <c r="H165" s="88"/>
      <c r="I165" s="117">
        <f t="shared" si="4"/>
        <v>1917</v>
      </c>
      <c r="K165" s="88"/>
    </row>
    <row r="166" spans="2:11" s="90" customFormat="1" ht="11.25" x14ac:dyDescent="0.25">
      <c r="B166" s="88"/>
      <c r="C166" s="88"/>
      <c r="D166" s="88"/>
      <c r="E166" s="88"/>
      <c r="F166" s="88"/>
      <c r="G166" s="88"/>
      <c r="H166" s="88"/>
      <c r="I166" s="117">
        <f t="shared" si="4"/>
        <v>1916</v>
      </c>
      <c r="K166" s="88"/>
    </row>
    <row r="167" spans="2:11" s="90" customFormat="1" ht="11.25" x14ac:dyDescent="0.25">
      <c r="B167" s="88"/>
      <c r="C167" s="88"/>
      <c r="D167" s="88"/>
      <c r="E167" s="88"/>
      <c r="F167" s="88"/>
      <c r="G167" s="88"/>
      <c r="H167" s="88"/>
      <c r="I167" s="117">
        <f t="shared" si="4"/>
        <v>1915</v>
      </c>
      <c r="K167" s="88"/>
    </row>
    <row r="168" spans="2:11" s="90" customFormat="1" ht="11.25" x14ac:dyDescent="0.25">
      <c r="B168" s="88"/>
      <c r="C168" s="88"/>
      <c r="D168" s="88"/>
      <c r="E168" s="88"/>
      <c r="F168" s="88"/>
      <c r="G168" s="88"/>
      <c r="H168" s="88"/>
      <c r="I168" s="117">
        <f t="shared" si="4"/>
        <v>1914</v>
      </c>
      <c r="K168" s="88"/>
    </row>
    <row r="169" spans="2:11" s="90" customFormat="1" ht="11.25" x14ac:dyDescent="0.25">
      <c r="B169" s="88"/>
      <c r="C169" s="88"/>
      <c r="D169" s="88"/>
      <c r="E169" s="88"/>
      <c r="F169" s="88"/>
      <c r="G169" s="88"/>
      <c r="H169" s="88"/>
      <c r="I169" s="117">
        <f t="shared" si="4"/>
        <v>1913</v>
      </c>
      <c r="K169" s="88"/>
    </row>
    <row r="170" spans="2:11" s="90" customFormat="1" ht="11.25" x14ac:dyDescent="0.25">
      <c r="B170" s="88"/>
      <c r="C170" s="88"/>
      <c r="D170" s="88"/>
      <c r="E170" s="88"/>
      <c r="F170" s="88"/>
      <c r="G170" s="88"/>
      <c r="H170" s="88"/>
      <c r="I170" s="117">
        <f t="shared" si="4"/>
        <v>1912</v>
      </c>
      <c r="K170" s="88"/>
    </row>
    <row r="171" spans="2:11" s="90" customFormat="1" ht="11.25" x14ac:dyDescent="0.25">
      <c r="B171" s="88"/>
      <c r="C171" s="88"/>
      <c r="D171" s="88"/>
      <c r="E171" s="88"/>
      <c r="F171" s="88"/>
      <c r="G171" s="88"/>
      <c r="H171" s="88"/>
      <c r="I171" s="117">
        <f t="shared" si="4"/>
        <v>1911</v>
      </c>
      <c r="K171" s="88"/>
    </row>
    <row r="172" spans="2:11" s="90" customFormat="1" ht="11.25" x14ac:dyDescent="0.25">
      <c r="B172" s="88"/>
      <c r="C172" s="88"/>
      <c r="D172" s="88"/>
      <c r="E172" s="88"/>
      <c r="F172" s="88"/>
      <c r="G172" s="88"/>
      <c r="H172" s="88"/>
      <c r="I172" s="117">
        <f t="shared" si="4"/>
        <v>1910</v>
      </c>
      <c r="K172" s="88"/>
    </row>
    <row r="173" spans="2:11" s="90" customFormat="1" ht="11.25" x14ac:dyDescent="0.25">
      <c r="B173" s="88"/>
      <c r="C173" s="88"/>
      <c r="D173" s="88"/>
      <c r="E173" s="88"/>
      <c r="F173" s="88"/>
      <c r="G173" s="88"/>
      <c r="H173" s="88"/>
      <c r="I173" s="117">
        <f t="shared" si="4"/>
        <v>1909</v>
      </c>
      <c r="K173" s="88"/>
    </row>
    <row r="174" spans="2:11" s="90" customFormat="1" ht="11.25" x14ac:dyDescent="0.25">
      <c r="B174" s="88"/>
      <c r="C174" s="88"/>
      <c r="D174" s="88"/>
      <c r="E174" s="88"/>
      <c r="F174" s="88"/>
      <c r="G174" s="88"/>
      <c r="H174" s="88"/>
      <c r="I174" s="117">
        <f t="shared" si="4"/>
        <v>1908</v>
      </c>
      <c r="K174" s="88"/>
    </row>
    <row r="175" spans="2:11" s="90" customFormat="1" ht="11.25" x14ac:dyDescent="0.25">
      <c r="B175" s="88"/>
      <c r="C175" s="88"/>
      <c r="D175" s="88"/>
      <c r="E175" s="88"/>
      <c r="F175" s="88"/>
      <c r="G175" s="88"/>
      <c r="H175" s="88"/>
      <c r="I175" s="117">
        <f t="shared" si="4"/>
        <v>1907</v>
      </c>
      <c r="K175" s="88"/>
    </row>
    <row r="176" spans="2:11" s="90" customFormat="1" ht="11.25" x14ac:dyDescent="0.25">
      <c r="B176" s="88"/>
      <c r="C176" s="88"/>
      <c r="D176" s="88"/>
      <c r="E176" s="88"/>
      <c r="F176" s="88"/>
      <c r="G176" s="88"/>
      <c r="H176" s="88"/>
      <c r="I176" s="117">
        <f t="shared" si="4"/>
        <v>1906</v>
      </c>
      <c r="K176" s="88"/>
    </row>
    <row r="177" spans="2:11" s="90" customFormat="1" ht="11.25" x14ac:dyDescent="0.25">
      <c r="B177" s="88"/>
      <c r="C177" s="88"/>
      <c r="D177" s="88"/>
      <c r="E177" s="88"/>
      <c r="F177" s="88"/>
      <c r="G177" s="88"/>
      <c r="H177" s="88"/>
      <c r="I177" s="117">
        <f t="shared" si="4"/>
        <v>1905</v>
      </c>
      <c r="K177" s="88"/>
    </row>
    <row r="178" spans="2:11" s="90" customFormat="1" ht="11.25" x14ac:dyDescent="0.25">
      <c r="B178" s="88"/>
      <c r="C178" s="88"/>
      <c r="D178" s="88"/>
      <c r="E178" s="88"/>
      <c r="F178" s="88"/>
      <c r="G178" s="88"/>
      <c r="H178" s="88"/>
      <c r="I178" s="117">
        <f t="shared" si="4"/>
        <v>1904</v>
      </c>
      <c r="K178" s="88"/>
    </row>
    <row r="179" spans="2:11" s="90" customFormat="1" ht="11.25" x14ac:dyDescent="0.25">
      <c r="B179" s="88"/>
      <c r="C179" s="88"/>
      <c r="D179" s="88"/>
      <c r="E179" s="88"/>
      <c r="F179" s="88"/>
      <c r="G179" s="88"/>
      <c r="H179" s="88"/>
      <c r="I179" s="117">
        <f t="shared" si="4"/>
        <v>1903</v>
      </c>
      <c r="K179" s="88"/>
    </row>
    <row r="180" spans="2:11" s="90" customFormat="1" ht="11.25" x14ac:dyDescent="0.25">
      <c r="B180" s="88"/>
      <c r="C180" s="88"/>
      <c r="D180" s="88"/>
      <c r="E180" s="88"/>
      <c r="F180" s="88"/>
      <c r="G180" s="88"/>
      <c r="H180" s="88"/>
      <c r="I180" s="117">
        <f t="shared" si="4"/>
        <v>1902</v>
      </c>
      <c r="K180" s="88"/>
    </row>
    <row r="181" spans="2:11" s="90" customFormat="1" ht="11.25" x14ac:dyDescent="0.25">
      <c r="B181" s="88"/>
      <c r="C181" s="88"/>
      <c r="D181" s="88"/>
      <c r="E181" s="88"/>
      <c r="F181" s="88"/>
      <c r="G181" s="88"/>
      <c r="H181" s="88"/>
      <c r="I181" s="117">
        <f t="shared" si="4"/>
        <v>1901</v>
      </c>
      <c r="K181" s="88"/>
    </row>
    <row r="182" spans="2:11" s="90" customFormat="1" ht="11.25" x14ac:dyDescent="0.25">
      <c r="B182" s="88"/>
      <c r="C182" s="88"/>
      <c r="D182" s="88"/>
      <c r="E182" s="88"/>
      <c r="F182" s="88"/>
      <c r="G182" s="88"/>
      <c r="H182" s="88"/>
      <c r="I182" s="117">
        <f t="shared" si="4"/>
        <v>1900</v>
      </c>
      <c r="K182" s="88"/>
    </row>
    <row r="183" spans="2:11" s="90" customFormat="1" ht="11.25" x14ac:dyDescent="0.25">
      <c r="B183" s="88"/>
      <c r="C183" s="88"/>
      <c r="D183" s="88"/>
      <c r="E183" s="88"/>
      <c r="F183" s="88"/>
      <c r="G183" s="88"/>
      <c r="H183" s="88"/>
      <c r="I183" s="117">
        <f t="shared" si="4"/>
        <v>1899</v>
      </c>
      <c r="K183" s="88"/>
    </row>
    <row r="184" spans="2:11" s="90" customFormat="1" ht="11.25" x14ac:dyDescent="0.25">
      <c r="B184" s="88"/>
      <c r="C184" s="88"/>
      <c r="D184" s="88"/>
      <c r="E184" s="88"/>
      <c r="F184" s="88"/>
      <c r="G184" s="88"/>
      <c r="H184" s="88"/>
      <c r="I184" s="117">
        <f t="shared" si="4"/>
        <v>1898</v>
      </c>
      <c r="K184" s="88"/>
    </row>
    <row r="185" spans="2:11" s="90" customFormat="1" ht="11.25" x14ac:dyDescent="0.25">
      <c r="B185" s="88"/>
      <c r="C185" s="88"/>
      <c r="D185" s="88"/>
      <c r="E185" s="88"/>
      <c r="F185" s="88"/>
      <c r="G185" s="88"/>
      <c r="H185" s="88"/>
      <c r="I185" s="117">
        <f t="shared" si="4"/>
        <v>1897</v>
      </c>
      <c r="K185" s="88"/>
    </row>
    <row r="186" spans="2:11" s="90" customFormat="1" ht="11.25" x14ac:dyDescent="0.25">
      <c r="B186" s="88"/>
      <c r="C186" s="88"/>
      <c r="D186" s="88"/>
      <c r="E186" s="88"/>
      <c r="F186" s="88"/>
      <c r="G186" s="88"/>
      <c r="H186" s="88"/>
      <c r="I186" s="117">
        <f t="shared" si="4"/>
        <v>1896</v>
      </c>
      <c r="K186" s="88"/>
    </row>
    <row r="187" spans="2:11" s="90" customFormat="1" ht="11.25" x14ac:dyDescent="0.25">
      <c r="B187" s="88"/>
      <c r="C187" s="88"/>
      <c r="D187" s="88"/>
      <c r="E187" s="88"/>
      <c r="F187" s="88"/>
      <c r="G187" s="88"/>
      <c r="H187" s="88"/>
      <c r="I187" s="117">
        <f t="shared" si="4"/>
        <v>1895</v>
      </c>
      <c r="K187" s="88"/>
    </row>
    <row r="188" spans="2:11" s="90" customFormat="1" ht="11.25" x14ac:dyDescent="0.25">
      <c r="B188" s="88"/>
      <c r="C188" s="88"/>
      <c r="D188" s="88"/>
      <c r="E188" s="88"/>
      <c r="F188" s="88"/>
      <c r="G188" s="88"/>
      <c r="H188" s="88"/>
      <c r="I188" s="117">
        <f t="shared" si="4"/>
        <v>1894</v>
      </c>
      <c r="K188" s="88"/>
    </row>
    <row r="189" spans="2:11" s="90" customFormat="1" ht="11.25" x14ac:dyDescent="0.25">
      <c r="B189" s="88"/>
      <c r="C189" s="88"/>
      <c r="D189" s="88"/>
      <c r="E189" s="88"/>
      <c r="F189" s="88"/>
      <c r="G189" s="88"/>
      <c r="H189" s="88"/>
      <c r="I189" s="117">
        <f t="shared" si="4"/>
        <v>1893</v>
      </c>
      <c r="K189" s="88"/>
    </row>
    <row r="190" spans="2:11" s="90" customFormat="1" ht="11.25" x14ac:dyDescent="0.25">
      <c r="B190" s="88"/>
      <c r="C190" s="88"/>
      <c r="D190" s="88"/>
      <c r="E190" s="88"/>
      <c r="F190" s="88"/>
      <c r="G190" s="88"/>
      <c r="H190" s="88"/>
      <c r="I190" s="117">
        <f t="shared" si="4"/>
        <v>1892</v>
      </c>
      <c r="K190" s="88"/>
    </row>
    <row r="191" spans="2:11" s="90" customFormat="1" ht="11.25" x14ac:dyDescent="0.25">
      <c r="B191" s="88"/>
      <c r="C191" s="88"/>
      <c r="D191" s="88"/>
      <c r="E191" s="88"/>
      <c r="F191" s="88"/>
      <c r="G191" s="88"/>
      <c r="H191" s="88"/>
      <c r="I191" s="117">
        <f t="shared" si="4"/>
        <v>1891</v>
      </c>
      <c r="K191" s="88"/>
    </row>
    <row r="192" spans="2:11" s="90" customFormat="1" ht="11.25" x14ac:dyDescent="0.25">
      <c r="B192" s="88"/>
      <c r="C192" s="88"/>
      <c r="D192" s="88"/>
      <c r="E192" s="88"/>
      <c r="F192" s="88"/>
      <c r="G192" s="88"/>
      <c r="H192" s="88"/>
      <c r="I192" s="117">
        <f t="shared" si="4"/>
        <v>1890</v>
      </c>
      <c r="K192" s="88"/>
    </row>
    <row r="193" spans="2:11" s="90" customFormat="1" ht="11.25" x14ac:dyDescent="0.25">
      <c r="B193" s="88"/>
      <c r="C193" s="88"/>
      <c r="D193" s="88"/>
      <c r="E193" s="88"/>
      <c r="F193" s="88"/>
      <c r="G193" s="88"/>
      <c r="H193" s="88"/>
      <c r="I193" s="117">
        <f t="shared" si="4"/>
        <v>1889</v>
      </c>
      <c r="K193" s="88"/>
    </row>
    <row r="194" spans="2:11" s="90" customFormat="1" ht="11.25" x14ac:dyDescent="0.25">
      <c r="B194" s="88"/>
      <c r="C194" s="88"/>
      <c r="D194" s="88"/>
      <c r="E194" s="88"/>
      <c r="F194" s="88"/>
      <c r="G194" s="88"/>
      <c r="H194" s="88"/>
      <c r="I194" s="117">
        <f t="shared" ref="I194:I225" si="5">+I193-1</f>
        <v>1888</v>
      </c>
      <c r="K194" s="88"/>
    </row>
    <row r="195" spans="2:11" s="90" customFormat="1" ht="11.25" x14ac:dyDescent="0.25">
      <c r="B195" s="88"/>
      <c r="C195" s="88"/>
      <c r="D195" s="88"/>
      <c r="E195" s="88"/>
      <c r="F195" s="88"/>
      <c r="G195" s="88"/>
      <c r="H195" s="88"/>
      <c r="I195" s="117">
        <f t="shared" si="5"/>
        <v>1887</v>
      </c>
      <c r="K195" s="88"/>
    </row>
    <row r="196" spans="2:11" s="90" customFormat="1" ht="11.25" x14ac:dyDescent="0.25">
      <c r="B196" s="88"/>
      <c r="C196" s="88"/>
      <c r="D196" s="88"/>
      <c r="E196" s="88"/>
      <c r="F196" s="88"/>
      <c r="G196" s="88"/>
      <c r="H196" s="88"/>
      <c r="I196" s="117">
        <f t="shared" si="5"/>
        <v>1886</v>
      </c>
      <c r="K196" s="88"/>
    </row>
    <row r="197" spans="2:11" s="90" customFormat="1" ht="11.25" x14ac:dyDescent="0.25">
      <c r="B197" s="88"/>
      <c r="C197" s="88"/>
      <c r="D197" s="88"/>
      <c r="E197" s="88"/>
      <c r="F197" s="88"/>
      <c r="G197" s="88"/>
      <c r="H197" s="88"/>
      <c r="I197" s="117">
        <f t="shared" si="5"/>
        <v>1885</v>
      </c>
      <c r="K197" s="88"/>
    </row>
    <row r="198" spans="2:11" s="90" customFormat="1" ht="11.25" x14ac:dyDescent="0.25">
      <c r="B198" s="88"/>
      <c r="C198" s="88"/>
      <c r="D198" s="88"/>
      <c r="E198" s="88"/>
      <c r="F198" s="88"/>
      <c r="G198" s="88"/>
      <c r="H198" s="88"/>
      <c r="I198" s="117">
        <f t="shared" si="5"/>
        <v>1884</v>
      </c>
      <c r="K198" s="88"/>
    </row>
    <row r="199" spans="2:11" s="90" customFormat="1" ht="11.25" x14ac:dyDescent="0.25">
      <c r="B199" s="88"/>
      <c r="C199" s="88"/>
      <c r="D199" s="88"/>
      <c r="E199" s="88"/>
      <c r="F199" s="88"/>
      <c r="G199" s="88"/>
      <c r="H199" s="88"/>
      <c r="I199" s="117">
        <f t="shared" si="5"/>
        <v>1883</v>
      </c>
      <c r="K199" s="88"/>
    </row>
    <row r="200" spans="2:11" s="90" customFormat="1" ht="11.25" x14ac:dyDescent="0.25">
      <c r="B200" s="88"/>
      <c r="C200" s="88"/>
      <c r="D200" s="88"/>
      <c r="E200" s="88"/>
      <c r="F200" s="88"/>
      <c r="G200" s="88"/>
      <c r="H200" s="88"/>
      <c r="I200" s="117">
        <f t="shared" si="5"/>
        <v>1882</v>
      </c>
      <c r="K200" s="88"/>
    </row>
    <row r="201" spans="2:11" s="90" customFormat="1" ht="11.25" x14ac:dyDescent="0.25">
      <c r="B201" s="88"/>
      <c r="C201" s="88"/>
      <c r="D201" s="88"/>
      <c r="E201" s="88"/>
      <c r="F201" s="88"/>
      <c r="G201" s="88"/>
      <c r="H201" s="88"/>
      <c r="I201" s="117">
        <f t="shared" si="5"/>
        <v>1881</v>
      </c>
      <c r="K201" s="88"/>
    </row>
    <row r="202" spans="2:11" s="90" customFormat="1" ht="11.25" x14ac:dyDescent="0.25">
      <c r="B202" s="88"/>
      <c r="C202" s="88"/>
      <c r="D202" s="88"/>
      <c r="E202" s="88"/>
      <c r="F202" s="88"/>
      <c r="G202" s="88"/>
      <c r="H202" s="88"/>
      <c r="I202" s="117">
        <f t="shared" si="5"/>
        <v>1880</v>
      </c>
      <c r="K202" s="88"/>
    </row>
    <row r="203" spans="2:11" s="90" customFormat="1" ht="11.25" x14ac:dyDescent="0.25">
      <c r="B203" s="88"/>
      <c r="C203" s="88"/>
      <c r="D203" s="88"/>
      <c r="E203" s="88"/>
      <c r="F203" s="88"/>
      <c r="G203" s="88"/>
      <c r="H203" s="88"/>
      <c r="I203" s="117">
        <f t="shared" si="5"/>
        <v>1879</v>
      </c>
      <c r="K203" s="88"/>
    </row>
    <row r="204" spans="2:11" s="90" customFormat="1" ht="11.25" x14ac:dyDescent="0.25">
      <c r="B204" s="88"/>
      <c r="C204" s="88"/>
      <c r="D204" s="88"/>
      <c r="E204" s="88"/>
      <c r="F204" s="88"/>
      <c r="G204" s="88"/>
      <c r="H204" s="88"/>
      <c r="I204" s="117">
        <f t="shared" si="5"/>
        <v>1878</v>
      </c>
      <c r="K204" s="88"/>
    </row>
    <row r="205" spans="2:11" s="90" customFormat="1" ht="11.25" x14ac:dyDescent="0.25">
      <c r="B205" s="88"/>
      <c r="C205" s="88"/>
      <c r="D205" s="88"/>
      <c r="E205" s="88"/>
      <c r="F205" s="88"/>
      <c r="G205" s="88"/>
      <c r="H205" s="88"/>
      <c r="I205" s="117">
        <f t="shared" si="5"/>
        <v>1877</v>
      </c>
      <c r="K205" s="88"/>
    </row>
    <row r="206" spans="2:11" s="90" customFormat="1" ht="11.25" x14ac:dyDescent="0.25">
      <c r="B206" s="88"/>
      <c r="C206" s="88"/>
      <c r="D206" s="88"/>
      <c r="E206" s="88"/>
      <c r="F206" s="88"/>
      <c r="G206" s="88"/>
      <c r="H206" s="88"/>
      <c r="I206" s="117">
        <f t="shared" si="5"/>
        <v>1876</v>
      </c>
      <c r="K206" s="88"/>
    </row>
    <row r="207" spans="2:11" s="90" customFormat="1" ht="11.25" x14ac:dyDescent="0.25">
      <c r="B207" s="88"/>
      <c r="C207" s="88"/>
      <c r="D207" s="88"/>
      <c r="E207" s="88"/>
      <c r="F207" s="88"/>
      <c r="G207" s="88"/>
      <c r="H207" s="88"/>
      <c r="I207" s="117">
        <f t="shared" si="5"/>
        <v>1875</v>
      </c>
      <c r="K207" s="88"/>
    </row>
    <row r="208" spans="2:11" s="90" customFormat="1" ht="11.25" x14ac:dyDescent="0.25">
      <c r="B208" s="88"/>
      <c r="C208" s="88"/>
      <c r="D208" s="88"/>
      <c r="E208" s="88"/>
      <c r="F208" s="88"/>
      <c r="G208" s="88"/>
      <c r="H208" s="88"/>
      <c r="I208" s="117">
        <f t="shared" si="5"/>
        <v>1874</v>
      </c>
      <c r="K208" s="88"/>
    </row>
    <row r="209" spans="2:11" s="90" customFormat="1" ht="11.25" x14ac:dyDescent="0.25">
      <c r="B209" s="88"/>
      <c r="C209" s="88"/>
      <c r="D209" s="88"/>
      <c r="E209" s="88"/>
      <c r="F209" s="88"/>
      <c r="G209" s="88"/>
      <c r="H209" s="88"/>
      <c r="I209" s="117">
        <f t="shared" si="5"/>
        <v>1873</v>
      </c>
      <c r="K209" s="88"/>
    </row>
    <row r="210" spans="2:11" s="90" customFormat="1" ht="11.25" x14ac:dyDescent="0.25">
      <c r="B210" s="88"/>
      <c r="C210" s="88"/>
      <c r="D210" s="88"/>
      <c r="E210" s="88"/>
      <c r="F210" s="88"/>
      <c r="G210" s="88"/>
      <c r="H210" s="88"/>
      <c r="I210" s="117">
        <f t="shared" si="5"/>
        <v>1872</v>
      </c>
      <c r="K210" s="88"/>
    </row>
    <row r="211" spans="2:11" s="90" customFormat="1" ht="11.25" x14ac:dyDescent="0.25">
      <c r="B211" s="88"/>
      <c r="C211" s="88"/>
      <c r="D211" s="88"/>
      <c r="E211" s="88"/>
      <c r="F211" s="88"/>
      <c r="G211" s="88"/>
      <c r="H211" s="88"/>
      <c r="I211" s="117">
        <f t="shared" si="5"/>
        <v>1871</v>
      </c>
      <c r="K211" s="88"/>
    </row>
    <row r="212" spans="2:11" s="90" customFormat="1" ht="11.25" x14ac:dyDescent="0.25">
      <c r="B212" s="88"/>
      <c r="C212" s="88"/>
      <c r="D212" s="88"/>
      <c r="E212" s="88"/>
      <c r="F212" s="88"/>
      <c r="G212" s="88"/>
      <c r="H212" s="88"/>
      <c r="I212" s="117">
        <f t="shared" si="5"/>
        <v>1870</v>
      </c>
      <c r="K212" s="88"/>
    </row>
    <row r="213" spans="2:11" s="90" customFormat="1" ht="11.25" x14ac:dyDescent="0.25">
      <c r="B213" s="88"/>
      <c r="C213" s="88"/>
      <c r="D213" s="88"/>
      <c r="E213" s="88"/>
      <c r="F213" s="88"/>
      <c r="G213" s="88"/>
      <c r="H213" s="88"/>
      <c r="I213" s="117">
        <f t="shared" si="5"/>
        <v>1869</v>
      </c>
      <c r="K213" s="88"/>
    </row>
    <row r="214" spans="2:11" s="90" customFormat="1" ht="11.25" x14ac:dyDescent="0.25">
      <c r="B214" s="88"/>
      <c r="C214" s="88"/>
      <c r="D214" s="88"/>
      <c r="E214" s="88"/>
      <c r="F214" s="88"/>
      <c r="G214" s="88"/>
      <c r="H214" s="88"/>
      <c r="I214" s="117">
        <f t="shared" si="5"/>
        <v>1868</v>
      </c>
      <c r="K214" s="88"/>
    </row>
    <row r="215" spans="2:11" s="90" customFormat="1" ht="11.25" x14ac:dyDescent="0.25">
      <c r="B215" s="88"/>
      <c r="C215" s="88"/>
      <c r="D215" s="88"/>
      <c r="E215" s="88"/>
      <c r="F215" s="88"/>
      <c r="G215" s="88"/>
      <c r="H215" s="88"/>
      <c r="I215" s="117">
        <f t="shared" si="5"/>
        <v>1867</v>
      </c>
      <c r="K215" s="88"/>
    </row>
    <row r="216" spans="2:11" s="90" customFormat="1" ht="11.25" x14ac:dyDescent="0.25">
      <c r="B216" s="88"/>
      <c r="C216" s="88"/>
      <c r="D216" s="88"/>
      <c r="E216" s="88"/>
      <c r="F216" s="88"/>
      <c r="G216" s="88"/>
      <c r="H216" s="88"/>
      <c r="I216" s="117">
        <f t="shared" si="5"/>
        <v>1866</v>
      </c>
      <c r="K216" s="88"/>
    </row>
    <row r="217" spans="2:11" s="90" customFormat="1" ht="11.25" x14ac:dyDescent="0.25">
      <c r="B217" s="88"/>
      <c r="C217" s="88"/>
      <c r="D217" s="88"/>
      <c r="E217" s="88"/>
      <c r="F217" s="88"/>
      <c r="G217" s="88"/>
      <c r="H217" s="88"/>
      <c r="I217" s="117">
        <f t="shared" si="5"/>
        <v>1865</v>
      </c>
      <c r="K217" s="88"/>
    </row>
    <row r="218" spans="2:11" s="90" customFormat="1" ht="11.25" x14ac:dyDescent="0.25">
      <c r="B218" s="88"/>
      <c r="C218" s="88"/>
      <c r="D218" s="88"/>
      <c r="E218" s="88"/>
      <c r="F218" s="88"/>
      <c r="G218" s="88"/>
      <c r="H218" s="88"/>
      <c r="I218" s="117">
        <f t="shared" si="5"/>
        <v>1864</v>
      </c>
      <c r="K218" s="88"/>
    </row>
    <row r="219" spans="2:11" s="90" customFormat="1" ht="11.25" x14ac:dyDescent="0.25">
      <c r="B219" s="88"/>
      <c r="C219" s="88"/>
      <c r="D219" s="88"/>
      <c r="E219" s="88"/>
      <c r="F219" s="88"/>
      <c r="G219" s="88"/>
      <c r="H219" s="88"/>
      <c r="I219" s="117">
        <f t="shared" si="5"/>
        <v>1863</v>
      </c>
      <c r="K219" s="88"/>
    </row>
    <row r="220" spans="2:11" s="90" customFormat="1" ht="11.25" x14ac:dyDescent="0.25">
      <c r="B220" s="88"/>
      <c r="C220" s="88"/>
      <c r="D220" s="88"/>
      <c r="E220" s="88"/>
      <c r="F220" s="88"/>
      <c r="G220" s="88"/>
      <c r="H220" s="88"/>
      <c r="I220" s="117">
        <f t="shared" si="5"/>
        <v>1862</v>
      </c>
      <c r="K220" s="88"/>
    </row>
    <row r="221" spans="2:11" s="90" customFormat="1" ht="11.25" x14ac:dyDescent="0.25">
      <c r="B221" s="88"/>
      <c r="C221" s="88"/>
      <c r="D221" s="88"/>
      <c r="E221" s="88"/>
      <c r="F221" s="88"/>
      <c r="G221" s="88"/>
      <c r="H221" s="88"/>
      <c r="I221" s="117">
        <f t="shared" si="5"/>
        <v>1861</v>
      </c>
      <c r="K221" s="88"/>
    </row>
    <row r="222" spans="2:11" s="90" customFormat="1" ht="11.25" x14ac:dyDescent="0.25">
      <c r="B222" s="88"/>
      <c r="C222" s="88"/>
      <c r="D222" s="88"/>
      <c r="E222" s="88"/>
      <c r="F222" s="88"/>
      <c r="G222" s="88"/>
      <c r="H222" s="88"/>
      <c r="I222" s="117">
        <f t="shared" si="5"/>
        <v>1860</v>
      </c>
      <c r="K222" s="88"/>
    </row>
    <row r="223" spans="2:11" s="90" customFormat="1" ht="11.25" x14ac:dyDescent="0.25">
      <c r="B223" s="88"/>
      <c r="C223" s="88"/>
      <c r="D223" s="88"/>
      <c r="E223" s="88"/>
      <c r="F223" s="88"/>
      <c r="G223" s="88"/>
      <c r="H223" s="88"/>
      <c r="I223" s="117">
        <f t="shared" si="5"/>
        <v>1859</v>
      </c>
      <c r="K223" s="88"/>
    </row>
    <row r="224" spans="2:11" s="90" customFormat="1" ht="11.25" x14ac:dyDescent="0.25">
      <c r="B224" s="88"/>
      <c r="C224" s="88"/>
      <c r="D224" s="88"/>
      <c r="E224" s="88"/>
      <c r="F224" s="88"/>
      <c r="G224" s="88"/>
      <c r="H224" s="88"/>
      <c r="I224" s="117">
        <f t="shared" si="5"/>
        <v>1858</v>
      </c>
      <c r="K224" s="88"/>
    </row>
    <row r="225" spans="2:11" s="90" customFormat="1" ht="11.25" x14ac:dyDescent="0.25">
      <c r="B225" s="88"/>
      <c r="C225" s="88"/>
      <c r="D225" s="88"/>
      <c r="E225" s="88"/>
      <c r="F225" s="88"/>
      <c r="G225" s="88"/>
      <c r="H225" s="88"/>
      <c r="I225" s="117">
        <f t="shared" si="5"/>
        <v>1857</v>
      </c>
      <c r="K225" s="88"/>
    </row>
    <row r="226" spans="2:11" s="90" customFormat="1" ht="11.25" x14ac:dyDescent="0.25">
      <c r="B226" s="88"/>
      <c r="C226" s="88"/>
      <c r="D226" s="88"/>
      <c r="E226" s="88"/>
      <c r="F226" s="88"/>
      <c r="G226" s="88"/>
      <c r="H226" s="88"/>
      <c r="I226" s="117">
        <f t="shared" ref="I226:I234" si="6">+I225-1</f>
        <v>1856</v>
      </c>
      <c r="K226" s="88"/>
    </row>
    <row r="227" spans="2:11" s="90" customFormat="1" ht="11.25" x14ac:dyDescent="0.25">
      <c r="B227" s="88"/>
      <c r="C227" s="88"/>
      <c r="D227" s="88"/>
      <c r="E227" s="88"/>
      <c r="F227" s="88"/>
      <c r="G227" s="88"/>
      <c r="H227" s="88"/>
      <c r="I227" s="117">
        <f t="shared" si="6"/>
        <v>1855</v>
      </c>
      <c r="K227" s="88"/>
    </row>
    <row r="228" spans="2:11" s="90" customFormat="1" ht="11.25" x14ac:dyDescent="0.25">
      <c r="B228" s="88"/>
      <c r="C228" s="88"/>
      <c r="D228" s="88"/>
      <c r="E228" s="88"/>
      <c r="F228" s="88"/>
      <c r="G228" s="88"/>
      <c r="H228" s="88"/>
      <c r="I228" s="117">
        <f t="shared" si="6"/>
        <v>1854</v>
      </c>
      <c r="K228" s="88"/>
    </row>
    <row r="229" spans="2:11" s="90" customFormat="1" ht="11.25" x14ac:dyDescent="0.25">
      <c r="B229" s="88"/>
      <c r="C229" s="88"/>
      <c r="D229" s="88"/>
      <c r="E229" s="88"/>
      <c r="F229" s="88"/>
      <c r="G229" s="88"/>
      <c r="H229" s="88"/>
      <c r="I229" s="117">
        <f t="shared" si="6"/>
        <v>1853</v>
      </c>
      <c r="K229" s="88"/>
    </row>
    <row r="230" spans="2:11" s="90" customFormat="1" ht="11.25" x14ac:dyDescent="0.25">
      <c r="B230" s="88"/>
      <c r="C230" s="88"/>
      <c r="D230" s="88"/>
      <c r="E230" s="88"/>
      <c r="F230" s="88"/>
      <c r="G230" s="88"/>
      <c r="H230" s="88"/>
      <c r="I230" s="117">
        <f t="shared" si="6"/>
        <v>1852</v>
      </c>
      <c r="K230" s="88"/>
    </row>
    <row r="231" spans="2:11" s="90" customFormat="1" ht="11.25" x14ac:dyDescent="0.25">
      <c r="B231" s="88"/>
      <c r="C231" s="88"/>
      <c r="D231" s="88"/>
      <c r="E231" s="88"/>
      <c r="F231" s="88"/>
      <c r="G231" s="88"/>
      <c r="H231" s="88"/>
      <c r="I231" s="117">
        <f t="shared" si="6"/>
        <v>1851</v>
      </c>
      <c r="K231" s="88"/>
    </row>
    <row r="232" spans="2:11" s="90" customFormat="1" ht="11.25" x14ac:dyDescent="0.25">
      <c r="B232" s="88"/>
      <c r="C232" s="88"/>
      <c r="D232" s="88"/>
      <c r="E232" s="88"/>
      <c r="F232" s="88"/>
      <c r="G232" s="88"/>
      <c r="H232" s="88"/>
      <c r="I232" s="117">
        <f t="shared" si="6"/>
        <v>1850</v>
      </c>
      <c r="K232" s="88"/>
    </row>
    <row r="233" spans="2:11" s="90" customFormat="1" ht="11.25" x14ac:dyDescent="0.25">
      <c r="B233" s="88"/>
      <c r="C233" s="88"/>
      <c r="D233" s="88"/>
      <c r="E233" s="88"/>
      <c r="F233" s="88"/>
      <c r="G233" s="88"/>
      <c r="H233" s="88"/>
      <c r="I233" s="117">
        <f t="shared" si="6"/>
        <v>1849</v>
      </c>
      <c r="K233" s="88"/>
    </row>
    <row r="234" spans="2:11" s="90" customFormat="1" ht="11.25" x14ac:dyDescent="0.25">
      <c r="B234" s="88"/>
      <c r="C234" s="88"/>
      <c r="D234" s="88"/>
      <c r="E234" s="88"/>
      <c r="F234" s="88"/>
      <c r="G234" s="88"/>
      <c r="H234" s="88"/>
      <c r="I234" s="117">
        <f t="shared" si="6"/>
        <v>1848</v>
      </c>
      <c r="K234" s="88"/>
    </row>
  </sheetData>
  <mergeCells count="4">
    <mergeCell ref="B5:B7"/>
    <mergeCell ref="B8:B10"/>
    <mergeCell ref="B11:B13"/>
    <mergeCell ref="B14:B16"/>
  </mergeCells>
  <dataValidations count="5">
    <dataValidation operator="greaterThanOrEqual" allowBlank="1" showInputMessage="1" showErrorMessage="1" error="Inserire i valori con segno positivo" promptTitle="Campo descrittivo" prompt="Indicare la/le attività svolte." sqref="F5:F16">
      <formula1>0</formula1>
      <formula2>0</formula2>
    </dataValidation>
    <dataValidation type="decimal" allowBlank="1" showInputMessage="1" showErrorMessage="1" error="Inserire valori tra 0 e 100%, con decimali" promptTitle="Campo numerico" prompt="Inserire valori comprensivi di decimali." sqref="E5:E16">
      <formula1>0</formula1>
      <formula2>100</formula2>
    </dataValidation>
    <dataValidation type="whole" allowBlank="1" showInputMessage="1" showErrorMessage="1" error="Codice non valido" promptTitle="Campo testo" prompt="Inserire codice: es. Dir_01" sqref="C5:C16">
      <formula1>1</formula1>
      <formula2>999</formula2>
    </dataValidation>
    <dataValidation type="list" operator="greaterThanOrEqual" allowBlank="1" showInputMessage="1" showErrorMessage="1" prompt="Indicare se la partecipazione detenuta dall'amministrazione è di controllo ai sensi dell'art. 2359 c.c." sqref="G5:G16">
      <formula1>$H$65:$H$66</formula1>
      <formula2>0</formula2>
    </dataValidation>
    <dataValidation operator="greaterThanOrEqual" allowBlank="1" showInputMessage="1" showErrorMessage="1" promptTitle="Campo testo" prompt="Inserire la ragione sociale." sqref="B5 D5:D7 B8 D9:D10 B11 D13:D16 B14">
      <formula1>0</formula1>
      <formula2>0</formula2>
    </dataValidation>
  </dataValidations>
  <printOptions horizontalCentered="1"/>
  <pageMargins left="0.196527777777778" right="0.196527777777778" top="0.39374999999999999" bottom="0.39305555555555599" header="0.51180555555555496" footer="0.196527777777778"/>
  <pageSetup paperSize="9" firstPageNumber="0" orientation="landscape" r:id="rId1"/>
  <headerFooter>
    <oddFooter>&amp;L&amp;A&amp;R&amp;P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46"/>
  <sheetViews>
    <sheetView showGridLines="0" view="pageBreakPreview" zoomScale="73" zoomScalePageLayoutView="73" workbookViewId="0">
      <selection activeCell="G7" sqref="G7"/>
    </sheetView>
  </sheetViews>
  <sheetFormatPr defaultRowHeight="15" x14ac:dyDescent="0.25"/>
  <cols>
    <col min="1" max="1" width="0.5703125" style="28"/>
    <col min="2" max="2" width="4" style="29"/>
    <col min="3" max="3" width="10.140625" style="30"/>
    <col min="4" max="4" width="33.42578125" style="30"/>
    <col min="5" max="5" width="16.7109375" style="30"/>
    <col min="6" max="6" width="20.7109375" style="30"/>
    <col min="7" max="7" width="10.42578125" style="30"/>
    <col min="8" max="8" width="2.7109375" style="29"/>
    <col min="9" max="9" width="14.42578125" style="28"/>
    <col min="10" max="250" width="23" style="29"/>
    <col min="251" max="251" width="2.7109375" style="29"/>
    <col min="252" max="252" width="9" style="29"/>
    <col min="253" max="1025" width="21.85546875" style="29"/>
  </cols>
  <sheetData>
    <row r="1" spans="1:1024" x14ac:dyDescent="0.25">
      <c r="A1" s="31"/>
      <c r="B1" s="92" t="s">
        <v>303</v>
      </c>
      <c r="C1" s="32"/>
      <c r="D1" s="32"/>
      <c r="E1" s="32"/>
      <c r="F1" s="32"/>
      <c r="G1" s="32"/>
      <c r="H1" s="31"/>
      <c r="I1" s="3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31"/>
      <c r="B2" s="33"/>
      <c r="C2" s="34"/>
      <c r="D2" s="34"/>
      <c r="E2" s="34"/>
      <c r="F2" s="34"/>
      <c r="G2" s="34"/>
      <c r="H2" s="35"/>
      <c r="I2" s="31"/>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s="31"/>
      <c r="B3" s="36" t="s">
        <v>304</v>
      </c>
      <c r="C3" s="8"/>
      <c r="D3" s="39" t="s">
        <v>24</v>
      </c>
      <c r="E3" s="37"/>
      <c r="F3" s="37"/>
      <c r="G3" s="37"/>
      <c r="H3" s="35"/>
      <c r="I3" s="31"/>
      <c r="J3" s="38"/>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31"/>
      <c r="B4" s="36"/>
      <c r="C4" s="11"/>
      <c r="D4" s="39" t="s">
        <v>305</v>
      </c>
      <c r="E4" s="13"/>
      <c r="F4" s="14"/>
      <c r="G4" s="15"/>
      <c r="H4" s="35"/>
      <c r="I4" s="31"/>
      <c r="J4" s="38"/>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25">
      <c r="A5" s="31"/>
      <c r="B5" s="36"/>
      <c r="C5" s="39"/>
      <c r="D5" s="39" t="s">
        <v>306</v>
      </c>
      <c r="E5" s="40"/>
      <c r="F5" s="40"/>
      <c r="G5" s="40"/>
      <c r="H5" s="41"/>
      <c r="I5" s="31"/>
      <c r="J5" s="38"/>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46" customFormat="1" ht="12.75" x14ac:dyDescent="0.2">
      <c r="A6" s="42"/>
      <c r="B6" s="19"/>
      <c r="C6" s="19"/>
      <c r="E6" s="40"/>
      <c r="F6" s="40"/>
      <c r="G6" s="40"/>
      <c r="H6" s="44"/>
      <c r="I6" s="42"/>
      <c r="J6" s="45"/>
    </row>
    <row r="7" spans="1:1024" x14ac:dyDescent="0.25">
      <c r="A7" s="42"/>
      <c r="B7" s="19"/>
      <c r="C7" s="202" t="s">
        <v>159</v>
      </c>
      <c r="D7" s="39" t="s">
        <v>272</v>
      </c>
      <c r="E7" s="40"/>
      <c r="F7" s="40"/>
      <c r="G7" s="40"/>
      <c r="H7" s="44"/>
      <c r="I7" s="42"/>
      <c r="J7" s="45"/>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25">
      <c r="A8" s="42"/>
      <c r="B8" s="19"/>
      <c r="C8" s="202" t="s">
        <v>159</v>
      </c>
      <c r="D8" s="39" t="s">
        <v>273</v>
      </c>
      <c r="E8" s="40"/>
      <c r="F8" s="40"/>
      <c r="G8" s="40"/>
      <c r="H8" s="44"/>
      <c r="I8" s="42"/>
      <c r="J8" s="45"/>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25">
      <c r="A9" s="31"/>
      <c r="B9" s="36"/>
      <c r="C9" s="202" t="s">
        <v>159</v>
      </c>
      <c r="D9" s="39" t="s">
        <v>274</v>
      </c>
      <c r="E9" s="40"/>
      <c r="F9" s="40"/>
      <c r="G9" s="40"/>
      <c r="H9" s="41"/>
      <c r="I9" s="31"/>
      <c r="J9" s="38"/>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s="31" customFormat="1" ht="12.75" x14ac:dyDescent="0.2">
      <c r="B10" s="39"/>
      <c r="C10" s="202" t="s">
        <v>159</v>
      </c>
      <c r="D10" s="39" t="s">
        <v>275</v>
      </c>
      <c r="E10" s="40"/>
      <c r="F10" s="40"/>
      <c r="G10" s="40"/>
      <c r="H10" s="41"/>
      <c r="J10" s="38"/>
    </row>
    <row r="11" spans="1:1024" s="46" customFormat="1" ht="12.75" x14ac:dyDescent="0.2">
      <c r="A11" s="42"/>
      <c r="B11" s="19"/>
      <c r="C11" s="202" t="s">
        <v>159</v>
      </c>
      <c r="D11" s="39" t="s">
        <v>261</v>
      </c>
      <c r="E11" s="40"/>
      <c r="F11" s="40"/>
      <c r="G11" s="40"/>
      <c r="H11" s="44"/>
      <c r="I11" s="42"/>
      <c r="J11" s="45"/>
    </row>
    <row r="12" spans="1:1024" x14ac:dyDescent="0.25">
      <c r="A12" s="31"/>
      <c r="B12" s="36"/>
      <c r="C12" s="202" t="s">
        <v>159</v>
      </c>
      <c r="D12" s="39" t="s">
        <v>276</v>
      </c>
      <c r="E12" s="40"/>
      <c r="F12" s="40"/>
      <c r="G12" s="40"/>
      <c r="H12" s="41"/>
      <c r="I12" s="31"/>
      <c r="J12" s="38"/>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s="31"/>
      <c r="B13" s="36"/>
      <c r="C13" s="202" t="s">
        <v>159</v>
      </c>
      <c r="D13" s="39" t="s">
        <v>307</v>
      </c>
      <c r="E13" s="40"/>
      <c r="F13" s="40"/>
      <c r="G13" s="40"/>
      <c r="H13" s="41"/>
      <c r="I13" s="31"/>
      <c r="J13" s="38"/>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25">
      <c r="A14" s="31"/>
      <c r="B14" s="36"/>
      <c r="C14" s="202" t="s">
        <v>159</v>
      </c>
      <c r="D14" s="39" t="s">
        <v>278</v>
      </c>
      <c r="E14" s="40"/>
      <c r="F14" s="40"/>
      <c r="G14" s="40"/>
      <c r="H14" s="41"/>
      <c r="I14" s="31"/>
      <c r="J14" s="3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s="46" customFormat="1" ht="12.75" x14ac:dyDescent="0.2">
      <c r="A15" s="42"/>
      <c r="B15" s="19"/>
      <c r="C15" s="202" t="s">
        <v>159</v>
      </c>
      <c r="D15" s="39" t="s">
        <v>279</v>
      </c>
      <c r="E15" s="40"/>
      <c r="F15" s="40"/>
      <c r="G15" s="40"/>
      <c r="H15" s="44"/>
      <c r="I15" s="42"/>
      <c r="J15" s="45"/>
    </row>
    <row r="16" spans="1:1024" s="46" customFormat="1" ht="12.75" x14ac:dyDescent="0.2">
      <c r="A16" s="42"/>
      <c r="B16" s="19"/>
      <c r="C16" s="202" t="s">
        <v>159</v>
      </c>
      <c r="D16" s="39" t="s">
        <v>280</v>
      </c>
      <c r="E16" s="40"/>
      <c r="F16" s="40"/>
      <c r="G16" s="40"/>
      <c r="H16" s="44"/>
      <c r="I16" s="42"/>
      <c r="J16" s="45"/>
    </row>
    <row r="17" spans="1:1024" x14ac:dyDescent="0.25">
      <c r="A17" s="31"/>
      <c r="B17" s="36"/>
      <c r="C17" s="202" t="s">
        <v>159</v>
      </c>
      <c r="D17" s="39" t="s">
        <v>281</v>
      </c>
      <c r="E17" s="40"/>
      <c r="F17" s="40"/>
      <c r="G17" s="40"/>
      <c r="H17" s="41"/>
      <c r="I17" s="31"/>
      <c r="J17" s="38"/>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25">
      <c r="A18" s="31"/>
      <c r="B18" s="36"/>
      <c r="C18" s="39"/>
      <c r="D18" s="39"/>
      <c r="E18" s="40"/>
      <c r="F18" s="40"/>
      <c r="G18" s="40"/>
      <c r="H18" s="41"/>
      <c r="I18" s="31"/>
      <c r="J18" s="3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25">
      <c r="A19" s="31"/>
      <c r="B19" s="36" t="s">
        <v>308</v>
      </c>
      <c r="C19" s="8"/>
      <c r="D19" s="39" t="s">
        <v>26</v>
      </c>
      <c r="E19" s="40"/>
      <c r="F19" s="40"/>
      <c r="G19" s="40"/>
      <c r="H19" s="41"/>
      <c r="I19" s="31"/>
      <c r="J19" s="38"/>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25">
      <c r="A20" s="31"/>
      <c r="B20" s="36"/>
      <c r="C20"/>
      <c r="D20" s="39" t="s">
        <v>305</v>
      </c>
      <c r="E20" s="40"/>
      <c r="F20" s="40"/>
      <c r="G20" s="40"/>
      <c r="H20" s="41"/>
      <c r="I20" s="31"/>
      <c r="J20" s="38"/>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25">
      <c r="A21" s="31"/>
      <c r="B21" s="36"/>
      <c r="C21"/>
      <c r="D21" s="39" t="s">
        <v>306</v>
      </c>
      <c r="E21" s="40"/>
      <c r="F21" s="40"/>
      <c r="G21" s="40"/>
      <c r="H21" s="41"/>
      <c r="I21" s="31"/>
      <c r="J21" s="38"/>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s="31"/>
      <c r="B22" s="36"/>
      <c r="C22" s="39"/>
      <c r="D22" s="39"/>
      <c r="E22" s="40"/>
      <c r="F22" s="40"/>
      <c r="G22" s="40"/>
      <c r="H22" s="41"/>
      <c r="I22" s="31"/>
      <c r="J22" s="38"/>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25">
      <c r="A23" s="31"/>
      <c r="B23" s="36"/>
      <c r="C23" s="202" t="s">
        <v>159</v>
      </c>
      <c r="D23" s="39" t="s">
        <v>272</v>
      </c>
      <c r="E23" s="40"/>
      <c r="F23" s="40"/>
      <c r="G23" s="40"/>
      <c r="H23" s="41"/>
      <c r="I23" s="31"/>
      <c r="J23" s="38"/>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25">
      <c r="A24" s="31"/>
      <c r="B24" s="36"/>
      <c r="C24" s="202" t="s">
        <v>159</v>
      </c>
      <c r="D24" s="39" t="s">
        <v>273</v>
      </c>
      <c r="E24" s="40"/>
      <c r="F24" s="40"/>
      <c r="G24" s="40"/>
      <c r="H24" s="41"/>
      <c r="I24" s="31"/>
      <c r="J24" s="38"/>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25">
      <c r="A25" s="31"/>
      <c r="B25" s="36"/>
      <c r="C25" s="202" t="s">
        <v>159</v>
      </c>
      <c r="D25" s="39" t="s">
        <v>274</v>
      </c>
      <c r="E25" s="40"/>
      <c r="F25" s="40"/>
      <c r="G25" s="40"/>
      <c r="H25" s="41"/>
      <c r="I25" s="31"/>
      <c r="J25" s="38"/>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25">
      <c r="A26" s="31"/>
      <c r="B26" s="36"/>
      <c r="C26" s="202" t="s">
        <v>159</v>
      </c>
      <c r="D26" s="39" t="s">
        <v>275</v>
      </c>
      <c r="E26" s="40"/>
      <c r="F26" s="40"/>
      <c r="G26" s="40"/>
      <c r="H26" s="41"/>
      <c r="I26" s="31"/>
      <c r="J26" s="38"/>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25">
      <c r="A27" s="31"/>
      <c r="B27" s="36"/>
      <c r="C27" s="202" t="s">
        <v>159</v>
      </c>
      <c r="D27" s="39" t="s">
        <v>261</v>
      </c>
      <c r="E27" s="40"/>
      <c r="F27" s="40"/>
      <c r="G27" s="40"/>
      <c r="H27" s="41"/>
      <c r="I27" s="31"/>
      <c r="J27" s="38"/>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25">
      <c r="A28" s="31"/>
      <c r="B28" s="36"/>
      <c r="C28" s="202" t="s">
        <v>159</v>
      </c>
      <c r="D28" s="39" t="s">
        <v>276</v>
      </c>
      <c r="E28" s="40"/>
      <c r="F28" s="40"/>
      <c r="G28" s="40"/>
      <c r="H28" s="41"/>
      <c r="I28" s="31"/>
      <c r="J28" s="3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25">
      <c r="A29" s="31"/>
      <c r="B29" s="36"/>
      <c r="C29" s="202" t="s">
        <v>159</v>
      </c>
      <c r="D29" s="39" t="s">
        <v>309</v>
      </c>
      <c r="E29" s="40"/>
      <c r="F29" s="40"/>
      <c r="G29" s="40"/>
      <c r="H29" s="41"/>
      <c r="I29" s="31"/>
      <c r="J29" s="38"/>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25">
      <c r="A30" s="31"/>
      <c r="B30" s="36"/>
      <c r="C30" s="202" t="s">
        <v>159</v>
      </c>
      <c r="D30" s="39" t="s">
        <v>278</v>
      </c>
      <c r="E30" s="40"/>
      <c r="F30" s="40"/>
      <c r="G30" s="40"/>
      <c r="H30" s="41"/>
      <c r="I30" s="31"/>
      <c r="J30" s="38"/>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25">
      <c r="A31" s="31"/>
      <c r="B31" s="36"/>
      <c r="C31" s="202" t="s">
        <v>159</v>
      </c>
      <c r="D31" s="39" t="s">
        <v>279</v>
      </c>
      <c r="E31" s="40"/>
      <c r="F31" s="40"/>
      <c r="G31" s="40"/>
      <c r="H31" s="41"/>
      <c r="I31" s="31"/>
      <c r="J31" s="38"/>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25">
      <c r="A32" s="31"/>
      <c r="B32" s="36"/>
      <c r="C32" s="202" t="s">
        <v>159</v>
      </c>
      <c r="D32" s="39" t="s">
        <v>280</v>
      </c>
      <c r="E32" s="40"/>
      <c r="F32" s="40"/>
      <c r="G32" s="40"/>
      <c r="H32" s="41"/>
      <c r="I32" s="31"/>
      <c r="J32" s="38"/>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25">
      <c r="A33" s="31"/>
      <c r="B33" s="36"/>
      <c r="C33" s="202" t="s">
        <v>159</v>
      </c>
      <c r="D33" s="39" t="s">
        <v>281</v>
      </c>
      <c r="E33" s="40"/>
      <c r="F33" s="40"/>
      <c r="G33" s="40"/>
      <c r="H33" s="41"/>
      <c r="I33" s="31"/>
      <c r="J33" s="38"/>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5">
      <c r="A34" s="31"/>
      <c r="B34" s="47"/>
      <c r="C34" s="32"/>
      <c r="D34" s="39"/>
      <c r="E34" s="40"/>
      <c r="F34" s="40"/>
      <c r="G34" s="40"/>
      <c r="H34" s="41"/>
      <c r="I34" s="31"/>
      <c r="J34" s="38"/>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25">
      <c r="A35" s="31"/>
      <c r="B35" s="36" t="s">
        <v>310</v>
      </c>
      <c r="C35" s="19"/>
      <c r="D35" s="39" t="s">
        <v>28</v>
      </c>
      <c r="E35" s="40"/>
      <c r="F35" s="40"/>
      <c r="G35" s="40"/>
      <c r="H35" s="41"/>
      <c r="I35" s="31"/>
      <c r="J35" s="38"/>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5">
      <c r="A36" s="31"/>
      <c r="B36" s="47"/>
      <c r="C36" s="19"/>
      <c r="D36" s="39" t="s">
        <v>305</v>
      </c>
      <c r="E36" s="40"/>
      <c r="F36" s="40"/>
      <c r="G36" s="40"/>
      <c r="H36" s="41"/>
      <c r="I36" s="31"/>
      <c r="J36" s="38"/>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25">
      <c r="A37" s="31"/>
      <c r="B37" s="48"/>
      <c r="C37" s="48"/>
      <c r="D37" s="39" t="s">
        <v>306</v>
      </c>
      <c r="E37" s="48"/>
      <c r="F37" s="48"/>
      <c r="G37" s="48"/>
      <c r="H37" s="41"/>
      <c r="I37" s="31"/>
      <c r="J37" s="38"/>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s="31"/>
      <c r="B38" s="36"/>
      <c r="C38" s="39"/>
      <c r="D38" s="39"/>
      <c r="E38" s="39"/>
      <c r="F38" s="39"/>
      <c r="G38" s="39"/>
      <c r="H38" s="41"/>
      <c r="I38" s="31"/>
      <c r="J38" s="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25">
      <c r="A39" s="31"/>
      <c r="B39" s="36"/>
      <c r="C39" s="202" t="s">
        <v>159</v>
      </c>
      <c r="D39" s="39" t="s">
        <v>291</v>
      </c>
      <c r="E39" s="39"/>
      <c r="F39" s="39"/>
      <c r="G39" s="39"/>
      <c r="H39" s="41"/>
      <c r="I39" s="31"/>
      <c r="J39" s="38"/>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5">
      <c r="A40" s="31"/>
      <c r="B40" s="36"/>
      <c r="C40" s="202" t="s">
        <v>159</v>
      </c>
      <c r="D40" s="39" t="s">
        <v>292</v>
      </c>
      <c r="E40" s="49"/>
      <c r="F40" s="49"/>
      <c r="G40" s="49"/>
      <c r="H40" s="41"/>
      <c r="I40" s="31"/>
      <c r="J40" s="38"/>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x14ac:dyDescent="0.25">
      <c r="A41" s="31"/>
      <c r="B41" s="36"/>
      <c r="C41" s="202" t="s">
        <v>159</v>
      </c>
      <c r="D41" s="39" t="s">
        <v>311</v>
      </c>
      <c r="E41" s="39"/>
      <c r="F41" s="50"/>
      <c r="G41" s="39"/>
      <c r="H41" s="41"/>
      <c r="I41" s="31"/>
      <c r="J41" s="38"/>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25">
      <c r="A42" s="31"/>
      <c r="B42" s="36"/>
      <c r="C42" s="202"/>
      <c r="D42" s="32" t="s">
        <v>312</v>
      </c>
      <c r="E42" s="39"/>
      <c r="F42" s="49"/>
      <c r="G42" s="49"/>
      <c r="H42" s="41"/>
      <c r="I42" s="31"/>
      <c r="J42" s="38"/>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x14ac:dyDescent="0.25">
      <c r="A43" s="31"/>
      <c r="B43" s="36"/>
      <c r="C43" s="202" t="s">
        <v>159</v>
      </c>
      <c r="D43" s="39" t="s">
        <v>294</v>
      </c>
      <c r="E43" s="49"/>
      <c r="F43" s="49"/>
      <c r="G43" s="49"/>
      <c r="H43" s="41"/>
      <c r="I43" s="31"/>
      <c r="J43" s="38"/>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25">
      <c r="A44" s="31"/>
      <c r="B44" s="36"/>
      <c r="C44" s="202" t="s">
        <v>159</v>
      </c>
      <c r="D44" s="39" t="s">
        <v>313</v>
      </c>
      <c r="E44" s="54"/>
      <c r="F44" s="54"/>
      <c r="G44" s="54"/>
      <c r="H44" s="55"/>
      <c r="I44" s="31"/>
      <c r="J44" s="31"/>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25">
      <c r="A45" s="31"/>
      <c r="B45" s="36"/>
      <c r="C45" s="202"/>
      <c r="D45" s="39" t="s">
        <v>314</v>
      </c>
      <c r="E45" s="54"/>
      <c r="F45" s="54"/>
      <c r="G45" s="54"/>
      <c r="H45" s="55"/>
      <c r="I45" s="31"/>
      <c r="J45" s="31"/>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s="28" customFormat="1" ht="12.75" x14ac:dyDescent="0.2">
      <c r="A46" s="31"/>
      <c r="B46" s="31"/>
      <c r="C46" s="202" t="s">
        <v>159</v>
      </c>
      <c r="D46" s="39" t="s">
        <v>281</v>
      </c>
      <c r="E46" s="32"/>
      <c r="F46" s="32"/>
      <c r="G46" s="32"/>
      <c r="H46" s="31"/>
      <c r="I46" s="31"/>
      <c r="J46" s="31"/>
    </row>
  </sheetData>
  <printOptions horizontalCentered="1" verticalCentered="1"/>
  <pageMargins left="0.19685039370078741" right="0.19685039370078741" top="0.39370078740157483" bottom="0.39370078740157483" header="0.51181102362204722" footer="0.19685039370078741"/>
  <pageSetup paperSize="9" scale="82" firstPageNumber="0" orientation="landscape" cellComments="atEnd" r:id="rId1"/>
  <headerFooter>
    <oddFooter>&amp;L&amp;A&amp;R&amp;P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71"/>
  <sheetViews>
    <sheetView showGridLines="0" view="pageBreakPreview" zoomScale="73" zoomScalePageLayoutView="73" workbookViewId="0">
      <selection activeCell="C29" sqref="C29:G29"/>
    </sheetView>
  </sheetViews>
  <sheetFormatPr defaultRowHeight="15" x14ac:dyDescent="0.25"/>
  <cols>
    <col min="1" max="1" width="2.7109375" style="56"/>
    <col min="2" max="2" width="4.7109375" style="57"/>
    <col min="3" max="6" width="25.7109375" style="58"/>
    <col min="7" max="7" width="8.5703125" style="58"/>
    <col min="8" max="8" width="3.7109375" style="59"/>
    <col min="9" max="9" width="10.140625" style="56"/>
    <col min="10" max="11" width="0" style="59" hidden="1"/>
    <col min="12" max="252" width="23" style="59"/>
    <col min="253" max="253" width="2.7109375" style="59"/>
    <col min="254" max="254" width="9" style="59"/>
    <col min="255" max="1025" width="21.85546875" style="59"/>
  </cols>
  <sheetData>
    <row r="1" spans="1:1024" x14ac:dyDescent="0.25">
      <c r="A1"/>
      <c r="B1" s="60"/>
      <c r="C1" s="61"/>
      <c r="D1" s="61"/>
      <c r="E1" s="61"/>
      <c r="F1" s="61"/>
      <c r="G1" s="61"/>
      <c r="H1" s="62"/>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8.5" customHeight="1" x14ac:dyDescent="0.25">
      <c r="A2"/>
      <c r="B2" s="63"/>
      <c r="C2" s="216" t="s">
        <v>33</v>
      </c>
      <c r="D2" s="216"/>
      <c r="E2" s="216"/>
      <c r="F2" s="216"/>
      <c r="G2" s="216"/>
      <c r="H2" s="64"/>
      <c r="I2"/>
      <c r="J2"/>
      <c r="K2"/>
      <c r="L2" s="65"/>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3.25" customHeight="1" x14ac:dyDescent="0.25">
      <c r="A3"/>
      <c r="B3" s="63"/>
      <c r="C3" s="216"/>
      <c r="D3" s="216"/>
      <c r="E3" s="216"/>
      <c r="F3" s="216"/>
      <c r="G3" s="216"/>
      <c r="H3" s="64"/>
      <c r="I3"/>
      <c r="J3"/>
      <c r="K3"/>
      <c r="L3" s="65"/>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0.75" customHeight="1" x14ac:dyDescent="0.25">
      <c r="A4"/>
      <c r="B4" s="63"/>
      <c r="C4" s="216"/>
      <c r="D4" s="216"/>
      <c r="E4" s="216"/>
      <c r="F4" s="216"/>
      <c r="G4" s="216"/>
      <c r="H4" s="6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2" customHeight="1" x14ac:dyDescent="0.25">
      <c r="A5"/>
      <c r="B5" s="63"/>
      <c r="C5" s="66"/>
      <c r="D5" s="66"/>
      <c r="E5" s="66"/>
      <c r="F5" s="66"/>
      <c r="G5" s="66"/>
      <c r="H5" s="67"/>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2" customHeight="1" x14ac:dyDescent="0.25">
      <c r="A6"/>
      <c r="B6" s="217" t="s">
        <v>34</v>
      </c>
      <c r="C6" s="217"/>
      <c r="D6" s="68"/>
      <c r="E6" s="68"/>
      <c r="F6" s="68"/>
      <c r="G6" s="68"/>
      <c r="H6" s="67"/>
      <c r="I6"/>
      <c r="J6"/>
      <c r="K6"/>
      <c r="L6" s="65"/>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 customHeight="1" x14ac:dyDescent="0.25">
      <c r="A7"/>
      <c r="B7" s="63"/>
      <c r="C7" s="218"/>
      <c r="D7" s="218"/>
      <c r="E7" s="218"/>
      <c r="F7" s="218"/>
      <c r="G7" s="218"/>
      <c r="H7" s="67"/>
      <c r="I7"/>
      <c r="J7"/>
      <c r="K7"/>
      <c r="L7" s="65"/>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s="74" customFormat="1" ht="24.75" customHeight="1" x14ac:dyDescent="0.25">
      <c r="A8" s="69"/>
      <c r="B8" s="63"/>
      <c r="C8" s="70" t="s">
        <v>35</v>
      </c>
      <c r="D8" s="71" t="s">
        <v>36</v>
      </c>
      <c r="E8" s="72"/>
      <c r="F8" s="73"/>
      <c r="G8" s="68"/>
      <c r="H8" s="67"/>
      <c r="I8" s="69"/>
    </row>
    <row r="9" spans="1:1024" ht="9.9499999999999993" customHeight="1" x14ac:dyDescent="0.25">
      <c r="A9" s="69"/>
      <c r="B9" s="63"/>
      <c r="C9" s="75"/>
      <c r="D9" s="68"/>
      <c r="E9"/>
      <c r="F9" s="68"/>
      <c r="G9" s="68"/>
      <c r="H9" s="67"/>
      <c r="I9" s="69"/>
      <c r="J9"/>
      <c r="K9"/>
      <c r="L9" s="65"/>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4.75" customHeight="1" x14ac:dyDescent="0.25">
      <c r="A10" s="69"/>
      <c r="B10" s="63"/>
      <c r="C10" s="70" t="s">
        <v>37</v>
      </c>
      <c r="D10" s="71" t="s">
        <v>38</v>
      </c>
      <c r="E10" s="76"/>
      <c r="F10" s="73"/>
      <c r="G10" s="68"/>
      <c r="H10" s="67"/>
      <c r="I10" s="69"/>
      <c r="J10" s="76" t="s">
        <v>39</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9.9499999999999993" customHeight="1" x14ac:dyDescent="0.25">
      <c r="A11"/>
      <c r="B11" s="63"/>
      <c r="C11" s="68"/>
      <c r="D11" s="68"/>
      <c r="E11" s="68"/>
      <c r="F11" s="68"/>
      <c r="G11" s="68"/>
      <c r="H11" s="67"/>
      <c r="I11"/>
      <c r="J11" s="68"/>
      <c r="K11"/>
      <c r="L11" s="65"/>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4.75" customHeight="1" x14ac:dyDescent="0.25">
      <c r="A12"/>
      <c r="B12" s="63"/>
      <c r="C12" s="70" t="s">
        <v>40</v>
      </c>
      <c r="D12" s="203" t="s">
        <v>324</v>
      </c>
      <c r="E12" s="76"/>
      <c r="F12" s="68"/>
      <c r="G12" s="68"/>
      <c r="H12" s="67"/>
      <c r="I12"/>
      <c r="J12" s="76" t="s">
        <v>41</v>
      </c>
      <c r="K12"/>
      <c r="L12" s="65"/>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s="74" customFormat="1" ht="5.25" customHeight="1" x14ac:dyDescent="0.25">
      <c r="A13" s="69"/>
      <c r="B13" s="63"/>
      <c r="C13" s="68"/>
      <c r="D13" s="68"/>
      <c r="F13" s="68"/>
      <c r="G13" s="68"/>
      <c r="H13" s="67"/>
      <c r="I13" s="69"/>
      <c r="L13" s="65"/>
    </row>
    <row r="14" spans="1:1024" ht="24.75" customHeight="1" x14ac:dyDescent="0.25">
      <c r="A14" s="69"/>
      <c r="B14" s="63"/>
      <c r="C14" s="219" t="s">
        <v>42</v>
      </c>
      <c r="D14" s="219"/>
      <c r="E14" s="219"/>
      <c r="F14" s="219"/>
      <c r="G14" s="71" t="s">
        <v>109</v>
      </c>
      <c r="H14" s="67"/>
      <c r="I14" s="69"/>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 customHeight="1" x14ac:dyDescent="0.25">
      <c r="A15"/>
      <c r="B15" s="63"/>
      <c r="C15" s="68"/>
      <c r="D15" s="68"/>
      <c r="E15" s="68"/>
      <c r="F15" s="68"/>
      <c r="G15" s="68"/>
      <c r="H15" s="67"/>
      <c r="I15"/>
      <c r="J15"/>
      <c r="K15"/>
      <c r="L15" s="6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2" customHeight="1" x14ac:dyDescent="0.25">
      <c r="A16"/>
      <c r="B16" s="63"/>
      <c r="C16" s="68"/>
      <c r="D16" s="68"/>
      <c r="E16" s="68"/>
      <c r="F16" s="68"/>
      <c r="G16" s="68"/>
      <c r="H16" s="67"/>
      <c r="I16"/>
      <c r="J16"/>
      <c r="K16"/>
      <c r="L16" s="65"/>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x14ac:dyDescent="0.25">
      <c r="A17"/>
      <c r="B17" s="63"/>
      <c r="C17" s="68"/>
      <c r="D17" s="68"/>
      <c r="E17" s="68"/>
      <c r="F17" s="68"/>
      <c r="G17" s="68"/>
      <c r="H17" s="67"/>
      <c r="I17"/>
      <c r="J17"/>
      <c r="K17"/>
      <c r="L17" s="65"/>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4.95" customHeight="1" x14ac:dyDescent="0.25">
      <c r="A18"/>
      <c r="B18" s="63"/>
      <c r="C18" s="77" t="s">
        <v>43</v>
      </c>
      <c r="D18" s="77"/>
      <c r="E18" s="77"/>
      <c r="F18" s="220" t="s">
        <v>321</v>
      </c>
      <c r="G18" s="220"/>
      <c r="H18" s="67"/>
      <c r="I18"/>
      <c r="J18"/>
      <c r="K18"/>
      <c r="L18" s="65"/>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499999999999993" customHeight="1" x14ac:dyDescent="0.25">
      <c r="A19"/>
      <c r="B19" s="63"/>
      <c r="C19" s="77"/>
      <c r="D19" s="77"/>
      <c r="E19" s="77"/>
      <c r="F19" s="77"/>
      <c r="G19" s="77"/>
      <c r="H19" s="67"/>
      <c r="I19"/>
      <c r="J19"/>
      <c r="K19"/>
      <c r="L19" s="65"/>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2" customHeight="1" x14ac:dyDescent="0.25">
      <c r="A20"/>
      <c r="B20" s="63"/>
      <c r="C20" s="78" t="s">
        <v>44</v>
      </c>
      <c r="D20" s="79"/>
      <c r="E20" s="79"/>
      <c r="F20" s="78" t="s">
        <v>45</v>
      </c>
      <c r="G20" s="79"/>
      <c r="H20" s="67"/>
      <c r="I20"/>
      <c r="J20"/>
      <c r="K20"/>
      <c r="L20" s="65"/>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4.95" customHeight="1" x14ac:dyDescent="0.25">
      <c r="A21"/>
      <c r="B21" s="63"/>
      <c r="C21" s="225" t="s">
        <v>325</v>
      </c>
      <c r="D21" s="225"/>
      <c r="E21" s="79"/>
      <c r="F21" s="225" t="s">
        <v>326</v>
      </c>
      <c r="G21" s="225"/>
      <c r="H21" s="67"/>
      <c r="I21"/>
      <c r="J21"/>
      <c r="K21"/>
      <c r="L21" s="65"/>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9.9499999999999993" customHeight="1" x14ac:dyDescent="0.25">
      <c r="A22"/>
      <c r="B22" s="63"/>
      <c r="C22" s="59"/>
      <c r="D22" s="79"/>
      <c r="E22" s="79"/>
      <c r="F22" s="79"/>
      <c r="G22" s="79"/>
      <c r="H22" s="67"/>
      <c r="I22"/>
      <c r="J22"/>
      <c r="K22"/>
      <c r="L22" s="65"/>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x14ac:dyDescent="0.25">
      <c r="A23"/>
      <c r="B23" s="63"/>
      <c r="C23" s="77" t="s">
        <v>46</v>
      </c>
      <c r="D23" s="79"/>
      <c r="E23" s="79"/>
      <c r="F23" s="79"/>
      <c r="G23" s="79"/>
      <c r="H23" s="67"/>
      <c r="I23"/>
      <c r="J23"/>
      <c r="K23"/>
      <c r="L23" s="65"/>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5" customHeight="1" x14ac:dyDescent="0.25">
      <c r="A24"/>
      <c r="B24" s="63"/>
      <c r="C24" s="78" t="s">
        <v>47</v>
      </c>
      <c r="D24" s="79"/>
      <c r="E24" s="79"/>
      <c r="F24" s="79"/>
      <c r="G24" s="79"/>
      <c r="H24" s="67"/>
      <c r="I24"/>
      <c r="J24"/>
      <c r="K24"/>
      <c r="L24" s="65"/>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95" customHeight="1" x14ac:dyDescent="0.25">
      <c r="A25"/>
      <c r="B25" s="63"/>
      <c r="C25" s="226" t="s">
        <v>327</v>
      </c>
      <c r="D25" s="226"/>
      <c r="E25" s="226"/>
      <c r="F25" s="226"/>
      <c r="G25" s="226"/>
      <c r="H25" s="67"/>
      <c r="I25"/>
      <c r="J25"/>
      <c r="K25"/>
      <c r="L25" s="6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5" customHeight="1" x14ac:dyDescent="0.25">
      <c r="A26"/>
      <c r="B26" s="63"/>
      <c r="C26" s="78" t="s">
        <v>48</v>
      </c>
      <c r="D26" s="79"/>
      <c r="E26" s="79"/>
      <c r="F26" s="80" t="s">
        <v>49</v>
      </c>
      <c r="G26" s="79"/>
      <c r="H26" s="67"/>
      <c r="I26"/>
      <c r="J26"/>
      <c r="K26"/>
      <c r="L26" s="65"/>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95" customHeight="1" x14ac:dyDescent="0.25">
      <c r="A27"/>
      <c r="B27" s="63"/>
      <c r="C27" s="225" t="s">
        <v>328</v>
      </c>
      <c r="D27" s="225"/>
      <c r="E27" s="79"/>
      <c r="F27" s="226" t="s">
        <v>329</v>
      </c>
      <c r="G27" s="226"/>
      <c r="H27" s="67"/>
      <c r="I27"/>
      <c r="J27"/>
      <c r="K27"/>
      <c r="L27" s="65"/>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5" customHeight="1" x14ac:dyDescent="0.25">
      <c r="A28"/>
      <c r="B28" s="63"/>
      <c r="C28" s="78" t="s">
        <v>50</v>
      </c>
      <c r="D28" s="79"/>
      <c r="E28" s="79"/>
      <c r="F28" s="79"/>
      <c r="G28" s="79"/>
      <c r="H28" s="67"/>
      <c r="I28"/>
      <c r="J28"/>
      <c r="K28"/>
      <c r="L28" s="65"/>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95" customHeight="1" x14ac:dyDescent="0.25">
      <c r="A29"/>
      <c r="B29" s="63"/>
      <c r="C29" s="221" t="s">
        <v>330</v>
      </c>
      <c r="D29" s="222"/>
      <c r="E29" s="222"/>
      <c r="F29" s="222"/>
      <c r="G29" s="223"/>
      <c r="H29" s="67"/>
      <c r="I29"/>
      <c r="J29"/>
      <c r="K29"/>
      <c r="L29" s="65"/>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 customHeight="1" x14ac:dyDescent="0.25">
      <c r="A30"/>
      <c r="B30" s="224"/>
      <c r="C30" s="224"/>
      <c r="D30" s="224"/>
      <c r="E30" s="224"/>
      <c r="F30" s="224"/>
      <c r="G30" s="224"/>
      <c r="H30" s="81"/>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s="56" customFormat="1" ht="26.25" customHeight="1" x14ac:dyDescent="0.25">
      <c r="B31" s="82"/>
      <c r="C31" s="83"/>
      <c r="D31" s="83"/>
      <c r="E31" s="83"/>
      <c r="F31" s="83"/>
      <c r="G31" s="83"/>
    </row>
    <row r="32" spans="1:1024" s="56" customFormat="1" ht="12.75" x14ac:dyDescent="0.25">
      <c r="B32" s="82"/>
      <c r="C32" s="83"/>
      <c r="D32" s="83"/>
      <c r="E32" s="83"/>
      <c r="F32" s="83"/>
      <c r="G32" s="83"/>
    </row>
    <row r="33" spans="2:11" s="56" customFormat="1" ht="12.75" x14ac:dyDescent="0.25">
      <c r="B33" s="82"/>
      <c r="C33" s="83"/>
      <c r="D33" s="83"/>
      <c r="E33" s="83"/>
      <c r="F33" s="83"/>
      <c r="G33" s="83"/>
    </row>
    <row r="34" spans="2:11" s="56" customFormat="1" ht="12.75" x14ac:dyDescent="0.25">
      <c r="B34" s="82"/>
      <c r="C34" s="83"/>
      <c r="D34" s="83"/>
      <c r="E34" s="83"/>
      <c r="F34" s="83"/>
      <c r="G34" s="83"/>
      <c r="J34" s="59"/>
      <c r="K34" s="59"/>
    </row>
    <row r="35" spans="2:11" s="56" customFormat="1" ht="12.75" x14ac:dyDescent="0.25">
      <c r="B35" s="82"/>
      <c r="C35" s="83"/>
      <c r="D35" s="83"/>
      <c r="E35" s="83"/>
      <c r="F35" s="83"/>
      <c r="G35" s="83"/>
      <c r="J35" s="59"/>
      <c r="K35" s="59"/>
    </row>
    <row r="36" spans="2:11" s="56" customFormat="1" ht="12.75" x14ac:dyDescent="0.25">
      <c r="B36" s="82"/>
      <c r="C36" s="83"/>
      <c r="D36" s="83"/>
      <c r="E36" s="83"/>
      <c r="F36" s="83"/>
      <c r="G36" s="83"/>
      <c r="J36" s="59"/>
      <c r="K36" s="59"/>
    </row>
    <row r="37" spans="2:11" s="56" customFormat="1" ht="12.75" x14ac:dyDescent="0.25">
      <c r="B37" s="82"/>
      <c r="C37" s="83"/>
      <c r="D37" s="83"/>
      <c r="E37" s="83"/>
      <c r="F37" s="83"/>
      <c r="G37" s="83"/>
      <c r="J37" s="74"/>
      <c r="K37" s="74"/>
    </row>
    <row r="38" spans="2:11" s="56" customFormat="1" ht="12.75" x14ac:dyDescent="0.25">
      <c r="B38" s="82"/>
      <c r="C38" s="83"/>
      <c r="D38" s="83"/>
      <c r="E38" s="83"/>
      <c r="F38" s="83"/>
      <c r="G38" s="83"/>
      <c r="J38" s="74" t="s">
        <v>51</v>
      </c>
      <c r="K38" s="74" t="s">
        <v>52</v>
      </c>
    </row>
    <row r="39" spans="2:11" s="56" customFormat="1" ht="12.75" x14ac:dyDescent="0.25">
      <c r="B39" s="82"/>
      <c r="C39" s="83"/>
      <c r="D39" s="83"/>
      <c r="E39" s="83"/>
      <c r="F39" s="83"/>
      <c r="G39" s="83"/>
      <c r="J39" s="74"/>
      <c r="K39" s="74"/>
    </row>
    <row r="40" spans="2:11" s="56" customFormat="1" ht="12.75" x14ac:dyDescent="0.25">
      <c r="B40" s="82"/>
      <c r="C40" s="83"/>
      <c r="D40" s="83"/>
      <c r="E40" s="83"/>
      <c r="F40" s="83"/>
      <c r="G40" s="83"/>
      <c r="J40" s="74" t="s">
        <v>53</v>
      </c>
      <c r="K40" s="74" t="s">
        <v>52</v>
      </c>
    </row>
    <row r="41" spans="2:11" s="56" customFormat="1" ht="25.5" x14ac:dyDescent="0.25">
      <c r="B41" s="82"/>
      <c r="C41" s="83"/>
      <c r="D41" s="83"/>
      <c r="E41" s="83"/>
      <c r="F41" s="83"/>
      <c r="G41" s="83"/>
      <c r="J41" s="84" t="s">
        <v>54</v>
      </c>
      <c r="K41" s="85">
        <v>80003170661</v>
      </c>
    </row>
    <row r="42" spans="2:11" s="56" customFormat="1" ht="25.5" x14ac:dyDescent="0.25">
      <c r="B42" s="82"/>
      <c r="C42" s="83"/>
      <c r="D42" s="83"/>
      <c r="E42" s="83"/>
      <c r="F42" s="83"/>
      <c r="G42" s="83"/>
      <c r="J42" s="84" t="s">
        <v>55</v>
      </c>
      <c r="K42" s="85">
        <v>80002950766</v>
      </c>
    </row>
    <row r="43" spans="2:11" s="56" customFormat="1" ht="25.5" x14ac:dyDescent="0.25">
      <c r="B43" s="82"/>
      <c r="C43" s="83"/>
      <c r="D43" s="83"/>
      <c r="E43" s="83"/>
      <c r="F43" s="83"/>
      <c r="G43" s="83"/>
      <c r="J43" s="84" t="s">
        <v>56</v>
      </c>
      <c r="K43" s="86" t="s">
        <v>57</v>
      </c>
    </row>
    <row r="44" spans="2:11" s="56" customFormat="1" ht="25.5" x14ac:dyDescent="0.25">
      <c r="B44" s="82"/>
      <c r="C44" s="83"/>
      <c r="D44" s="83"/>
      <c r="E44" s="83"/>
      <c r="F44" s="83"/>
      <c r="G44" s="83"/>
      <c r="J44" s="84" t="s">
        <v>58</v>
      </c>
      <c r="K44" s="86"/>
    </row>
    <row r="45" spans="2:11" s="56" customFormat="1" ht="38.25" x14ac:dyDescent="0.25">
      <c r="B45" s="82"/>
      <c r="C45" s="83"/>
      <c r="D45" s="83"/>
      <c r="E45" s="83"/>
      <c r="F45" s="83"/>
      <c r="G45" s="83"/>
      <c r="J45" s="84" t="s">
        <v>59</v>
      </c>
      <c r="K45" s="86"/>
    </row>
    <row r="46" spans="2:11" s="56" customFormat="1" ht="38.25" x14ac:dyDescent="0.25">
      <c r="B46" s="82"/>
      <c r="C46" s="83"/>
      <c r="D46" s="83"/>
      <c r="E46" s="83"/>
      <c r="F46" s="83"/>
      <c r="G46" s="83"/>
      <c r="J46" s="84" t="s">
        <v>60</v>
      </c>
      <c r="K46" s="85">
        <v>80014930327</v>
      </c>
    </row>
    <row r="47" spans="2:11" s="56" customFormat="1" ht="12.75" x14ac:dyDescent="0.25">
      <c r="B47" s="82"/>
      <c r="C47" s="83"/>
      <c r="D47" s="83"/>
      <c r="E47" s="83"/>
      <c r="F47" s="83"/>
      <c r="G47" s="83"/>
      <c r="J47" s="84" t="s">
        <v>61</v>
      </c>
      <c r="K47" s="85">
        <v>80143490581</v>
      </c>
    </row>
    <row r="48" spans="2:11" s="56" customFormat="1" ht="25.5" x14ac:dyDescent="0.25">
      <c r="B48" s="82"/>
      <c r="C48" s="83"/>
      <c r="D48" s="83"/>
      <c r="E48" s="83"/>
      <c r="F48" s="83"/>
      <c r="G48" s="83"/>
      <c r="J48" s="84" t="s">
        <v>62</v>
      </c>
      <c r="K48" s="86" t="s">
        <v>63</v>
      </c>
    </row>
    <row r="49" spans="2:11" s="56" customFormat="1" ht="25.5" x14ac:dyDescent="0.25">
      <c r="B49" s="82"/>
      <c r="C49" s="83"/>
      <c r="D49" s="83"/>
      <c r="E49" s="83"/>
      <c r="F49" s="83"/>
      <c r="G49" s="83"/>
      <c r="J49" s="84" t="s">
        <v>64</v>
      </c>
      <c r="K49" s="85">
        <v>80050050154</v>
      </c>
    </row>
    <row r="50" spans="2:11" s="56" customFormat="1" ht="12.75" x14ac:dyDescent="0.25">
      <c r="B50" s="82"/>
      <c r="C50" s="83"/>
      <c r="D50" s="83"/>
      <c r="E50" s="83"/>
      <c r="F50" s="83"/>
      <c r="G50" s="83"/>
      <c r="J50" s="84" t="s">
        <v>65</v>
      </c>
      <c r="K50" s="85">
        <v>80008630420</v>
      </c>
    </row>
    <row r="51" spans="2:11" s="56" customFormat="1" ht="25.5" x14ac:dyDescent="0.25">
      <c r="B51" s="82"/>
      <c r="C51" s="83"/>
      <c r="D51" s="83"/>
      <c r="E51" s="83"/>
      <c r="F51" s="83"/>
      <c r="G51" s="83"/>
      <c r="J51" s="84" t="s">
        <v>66</v>
      </c>
      <c r="K51" s="86" t="s">
        <v>67</v>
      </c>
    </row>
    <row r="52" spans="2:11" s="56" customFormat="1" ht="25.5" x14ac:dyDescent="0.25">
      <c r="B52" s="82"/>
      <c r="C52" s="83"/>
      <c r="D52" s="83"/>
      <c r="E52" s="83"/>
      <c r="F52" s="83"/>
      <c r="G52" s="83"/>
      <c r="J52" s="84" t="s">
        <v>38</v>
      </c>
      <c r="K52" s="87">
        <v>80087670016</v>
      </c>
    </row>
    <row r="53" spans="2:11" s="56" customFormat="1" ht="76.5" x14ac:dyDescent="0.25">
      <c r="B53" s="82"/>
      <c r="C53" s="83"/>
      <c r="D53" s="83"/>
      <c r="E53" s="83"/>
      <c r="F53" s="83"/>
      <c r="G53" s="83"/>
      <c r="J53" s="84" t="s">
        <v>68</v>
      </c>
      <c r="K53" s="86" t="s">
        <v>69</v>
      </c>
    </row>
    <row r="54" spans="2:11" s="56" customFormat="1" ht="63.75" x14ac:dyDescent="0.25">
      <c r="B54" s="82"/>
      <c r="C54" s="83"/>
      <c r="D54" s="83"/>
      <c r="E54" s="83"/>
      <c r="F54" s="83"/>
      <c r="G54" s="83"/>
      <c r="J54" s="84" t="s">
        <v>70</v>
      </c>
      <c r="K54" s="86" t="s">
        <v>71</v>
      </c>
    </row>
    <row r="55" spans="2:11" s="56" customFormat="1" ht="12.75" x14ac:dyDescent="0.25">
      <c r="B55" s="82"/>
      <c r="C55" s="83"/>
      <c r="D55" s="83"/>
      <c r="E55" s="83"/>
      <c r="F55" s="83"/>
      <c r="G55" s="83"/>
      <c r="J55" s="84" t="s">
        <v>72</v>
      </c>
      <c r="K55" s="85">
        <v>80017210727</v>
      </c>
    </row>
    <row r="56" spans="2:11" s="56" customFormat="1" ht="25.5" x14ac:dyDescent="0.25">
      <c r="B56" s="82"/>
      <c r="C56" s="83"/>
      <c r="D56" s="83"/>
      <c r="E56" s="83"/>
      <c r="F56" s="83"/>
      <c r="G56" s="83"/>
      <c r="J56" s="84" t="s">
        <v>73</v>
      </c>
      <c r="K56" s="85">
        <v>80002870923</v>
      </c>
    </row>
    <row r="57" spans="2:11" s="56" customFormat="1" ht="12.75" x14ac:dyDescent="0.25">
      <c r="B57" s="82"/>
      <c r="C57" s="83"/>
      <c r="D57" s="83"/>
      <c r="E57" s="83"/>
      <c r="F57" s="83"/>
      <c r="G57" s="83"/>
      <c r="J57" s="84" t="s">
        <v>74</v>
      </c>
      <c r="K57" s="85">
        <v>80012000826</v>
      </c>
    </row>
    <row r="58" spans="2:11" s="56" customFormat="1" ht="25.5" x14ac:dyDescent="0.25">
      <c r="B58" s="82"/>
      <c r="C58" s="83"/>
      <c r="D58" s="83"/>
      <c r="E58" s="83"/>
      <c r="F58" s="83"/>
      <c r="G58" s="83"/>
      <c r="J58" s="84" t="s">
        <v>75</v>
      </c>
      <c r="K58" s="86" t="s">
        <v>76</v>
      </c>
    </row>
    <row r="59" spans="2:11" s="56" customFormat="1" ht="38.25" x14ac:dyDescent="0.25">
      <c r="B59" s="82"/>
      <c r="C59" s="83"/>
      <c r="D59" s="83"/>
      <c r="E59" s="83"/>
      <c r="F59" s="83"/>
      <c r="G59" s="83"/>
      <c r="J59" s="84" t="s">
        <v>77</v>
      </c>
      <c r="K59" s="85">
        <v>80003690221</v>
      </c>
    </row>
    <row r="60" spans="2:11" s="56" customFormat="1" ht="12.75" x14ac:dyDescent="0.25">
      <c r="B60" s="82"/>
      <c r="C60" s="83"/>
      <c r="D60" s="83"/>
      <c r="E60" s="83"/>
      <c r="F60" s="83"/>
      <c r="G60" s="83"/>
      <c r="J60" s="84" t="s">
        <v>78</v>
      </c>
      <c r="K60" s="85">
        <v>80000130544</v>
      </c>
    </row>
    <row r="61" spans="2:11" s="56" customFormat="1" ht="38.25" x14ac:dyDescent="0.25">
      <c r="B61" s="82"/>
      <c r="C61" s="83"/>
      <c r="D61" s="83"/>
      <c r="E61" s="83"/>
      <c r="F61" s="83"/>
      <c r="G61" s="83"/>
      <c r="J61" s="84" t="s">
        <v>79</v>
      </c>
      <c r="K61"/>
    </row>
    <row r="62" spans="2:11" s="56" customFormat="1" ht="12.75" x14ac:dyDescent="0.25">
      <c r="B62" s="82"/>
      <c r="C62" s="83"/>
      <c r="D62" s="83"/>
      <c r="E62" s="83"/>
      <c r="F62" s="83"/>
      <c r="G62" s="83"/>
      <c r="J62" s="84" t="s">
        <v>80</v>
      </c>
      <c r="K62" s="85">
        <v>80007580279</v>
      </c>
    </row>
    <row r="63" spans="2:11" s="56" customFormat="1" x14ac:dyDescent="0.25">
      <c r="B63" s="82"/>
      <c r="C63" s="83"/>
      <c r="D63" s="83"/>
      <c r="E63" s="83"/>
      <c r="F63" s="83"/>
      <c r="G63" s="83"/>
      <c r="J63" s="59"/>
      <c r="K63"/>
    </row>
    <row r="64" spans="2:11" s="56" customFormat="1" x14ac:dyDescent="0.25">
      <c r="B64" s="82"/>
      <c r="C64" s="83"/>
      <c r="D64" s="83"/>
      <c r="E64" s="83"/>
      <c r="F64" s="83"/>
      <c r="G64" s="83"/>
      <c r="J64" s="59"/>
      <c r="K64"/>
    </row>
    <row r="65" spans="2:11" s="56" customFormat="1" x14ac:dyDescent="0.25">
      <c r="B65" s="82"/>
      <c r="C65" s="83"/>
      <c r="D65" s="83"/>
      <c r="E65" s="83"/>
      <c r="F65" s="83"/>
      <c r="G65" s="83"/>
      <c r="J65" s="59"/>
      <c r="K65"/>
    </row>
    <row r="66" spans="2:11" s="56" customFormat="1" x14ac:dyDescent="0.25">
      <c r="B66" s="82"/>
      <c r="C66" s="83"/>
      <c r="D66" s="83"/>
      <c r="E66" s="83"/>
      <c r="F66" s="83"/>
      <c r="G66" s="83"/>
      <c r="J66" s="59"/>
      <c r="K66"/>
    </row>
    <row r="67" spans="2:11" s="56" customFormat="1" x14ac:dyDescent="0.25">
      <c r="B67" s="82"/>
      <c r="C67" s="83"/>
      <c r="D67" s="83"/>
      <c r="E67" s="83"/>
      <c r="F67" s="83"/>
      <c r="G67" s="83"/>
      <c r="J67" s="59"/>
      <c r="K67"/>
    </row>
    <row r="68" spans="2:11" s="56" customFormat="1" x14ac:dyDescent="0.25">
      <c r="B68" s="82"/>
      <c r="C68" s="83"/>
      <c r="D68" s="83"/>
      <c r="E68" s="83"/>
      <c r="F68" s="83"/>
      <c r="G68" s="83"/>
      <c r="J68" s="59"/>
      <c r="K68"/>
    </row>
    <row r="69" spans="2:11" s="56" customFormat="1" ht="12.75" x14ac:dyDescent="0.25">
      <c r="B69" s="82"/>
      <c r="C69" s="83"/>
      <c r="D69" s="83"/>
      <c r="E69" s="83"/>
      <c r="F69" s="83"/>
      <c r="G69" s="83"/>
      <c r="J69" s="59"/>
      <c r="K69" s="56" t="s">
        <v>81</v>
      </c>
    </row>
    <row r="70" spans="2:11" s="56" customFormat="1" ht="12.75" x14ac:dyDescent="0.25">
      <c r="B70" s="82"/>
      <c r="C70" s="83"/>
      <c r="D70" s="83"/>
      <c r="E70" s="83"/>
      <c r="F70" s="83"/>
      <c r="G70" s="83"/>
      <c r="J70" s="59"/>
      <c r="K70" s="56" t="s">
        <v>82</v>
      </c>
    </row>
    <row r="71" spans="2:11" s="56" customFormat="1" ht="12.75" x14ac:dyDescent="0.25">
      <c r="B71" s="82"/>
      <c r="C71" s="83"/>
      <c r="D71" s="83"/>
      <c r="E71" s="83"/>
      <c r="F71" s="83"/>
      <c r="G71" s="83"/>
      <c r="J71" s="59"/>
      <c r="K71" s="56" t="s">
        <v>36</v>
      </c>
    </row>
  </sheetData>
  <mergeCells count="12">
    <mergeCell ref="C29:G29"/>
    <mergeCell ref="B30:G30"/>
    <mergeCell ref="C21:D21"/>
    <mergeCell ref="F21:G21"/>
    <mergeCell ref="C25:G25"/>
    <mergeCell ref="C27:D27"/>
    <mergeCell ref="F27:G27"/>
    <mergeCell ref="C2:G4"/>
    <mergeCell ref="B6:C6"/>
    <mergeCell ref="C7:G7"/>
    <mergeCell ref="C14:F14"/>
    <mergeCell ref="F18:G18"/>
  </mergeCells>
  <conditionalFormatting sqref="D12">
    <cfRule type="cellIs" dxfId="3" priority="2" operator="notEqual">
      <formula>""</formula>
    </cfRule>
  </conditionalFormatting>
  <conditionalFormatting sqref="D10">
    <cfRule type="cellIs" dxfId="2" priority="3" operator="notEqual">
      <formula>""</formula>
    </cfRule>
  </conditionalFormatting>
  <conditionalFormatting sqref="D8">
    <cfRule type="cellIs" dxfId="1" priority="4" operator="notEqual">
      <formula>""</formula>
    </cfRule>
  </conditionalFormatting>
  <conditionalFormatting sqref="G14">
    <cfRule type="cellIs" dxfId="0" priority="5" operator="notEqual">
      <formula>""</formula>
    </cfRule>
  </conditionalFormatting>
  <dataValidations count="5">
    <dataValidation type="whole" operator="greaterThan" allowBlank="1" showInputMessage="1" showErrorMessage="1" errorTitle="ERRORE" error="Inserimento errato." sqref="C9 IU9 C13 IU13">
      <formula1>0</formula1>
      <formula2>0</formula2>
    </dataValidation>
    <dataValidation operator="equal" allowBlank="1" showInputMessage="1" showErrorMessage="1" errorTitle="ERRORE" error="Lunghezza del codice fiscale non esatta!" promptTitle="Attenzione" prompt="La lunghezza del codice fiscale deve essere di 11 caratteri." sqref="D12">
      <formula1>0</formula1>
      <formula2>0</formula2>
    </dataValidation>
    <dataValidation type="list" allowBlank="1" showInputMessage="1" showErrorMessage="1" promptTitle="Denominazione Ente" prompt="Selezionare dall'elenco." sqref="D10">
      <formula1>$J$41:$J$62</formula1>
      <formula2>0</formula2>
    </dataValidation>
    <dataValidation type="list" allowBlank="1" showInputMessage="1" showErrorMessage="1" promptTitle="Tipologia Ente" prompt="Selezionare dall'elenco." sqref="D8">
      <formula1>$K$69:$K$71</formula1>
      <formula2>0</formula2>
    </dataValidation>
    <dataValidation type="list" allowBlank="1" showInputMessage="1" showErrorMessage="1" prompt="Selezionare dall'elenco." sqref="G14">
      <formula1>"SI,NO"</formula1>
      <formula2>0</formula2>
    </dataValidation>
  </dataValidations>
  <hyperlinks>
    <hyperlink ref="C29" r:id="rId1"/>
  </hyperlinks>
  <printOptions horizontalCentered="1" verticalCentered="1"/>
  <pageMargins left="0.19685039370078741" right="0.19685039370078741" top="0.39370078740157483" bottom="0.39370078740157483" header="0.51181102362204722" footer="0.19685039370078741"/>
  <pageSetup paperSize="9" scale="81" firstPageNumber="0" orientation="portrait" cellComments="atEnd" r:id="rId2"/>
  <headerFooter>
    <oddFooter>&amp;L&amp;A&amp;R&amp;P</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227"/>
  <sheetViews>
    <sheetView showGridLines="0" view="pageBreakPreview" zoomScale="90" zoomScaleSheetLayoutView="90" zoomScalePageLayoutView="73" workbookViewId="0">
      <selection activeCell="D7" sqref="D7"/>
    </sheetView>
  </sheetViews>
  <sheetFormatPr defaultRowHeight="15" x14ac:dyDescent="0.25"/>
  <cols>
    <col min="1" max="1" width="1.7109375" style="88"/>
    <col min="2" max="2" width="11.85546875" style="88"/>
    <col min="3" max="3" width="14.7109375" style="88"/>
    <col min="4" max="4" width="36.5703125" style="88"/>
    <col min="5" max="5" width="14.7109375" style="89"/>
    <col min="6" max="6" width="14.7109375" style="88"/>
    <col min="7" max="7" width="25.140625" style="88"/>
    <col min="8" max="8" width="14.7109375" style="88"/>
    <col min="9" max="9" width="12.7109375" style="88"/>
    <col min="10" max="10" width="14.7109375" style="88"/>
    <col min="11" max="11" width="12.7109375" style="89"/>
    <col min="12" max="13" width="0" style="88" hidden="1"/>
    <col min="14" max="14" width="11.140625" style="90"/>
    <col min="15" max="15" width="11.28515625" style="88"/>
    <col min="16" max="1025" width="9.140625" style="88"/>
  </cols>
  <sheetData>
    <row r="1" spans="1:15" s="91" customFormat="1" ht="15" customHeight="1" x14ac:dyDescent="0.25">
      <c r="B1" s="92" t="s">
        <v>83</v>
      </c>
      <c r="E1" s="93"/>
      <c r="K1" s="93"/>
      <c r="M1" s="88"/>
      <c r="N1" s="88"/>
      <c r="O1" s="88"/>
    </row>
    <row r="2" spans="1:15" s="88" customFormat="1" ht="20.100000000000001" customHeight="1" x14ac:dyDescent="0.25">
      <c r="A2" s="91"/>
      <c r="B2" s="94" t="s">
        <v>84</v>
      </c>
      <c r="C2" s="91"/>
      <c r="D2" s="95"/>
      <c r="E2" s="96"/>
      <c r="F2" s="95"/>
      <c r="G2" s="97"/>
      <c r="H2" s="95"/>
      <c r="I2" s="95"/>
      <c r="J2" s="95"/>
      <c r="K2" s="96"/>
      <c r="L2"/>
    </row>
    <row r="3" spans="1:15" s="88" customFormat="1" ht="15" customHeight="1" x14ac:dyDescent="0.25">
      <c r="A3" s="91"/>
      <c r="B3" s="98" t="s">
        <v>85</v>
      </c>
      <c r="C3" s="99"/>
      <c r="D3" s="99"/>
      <c r="E3" s="96"/>
      <c r="F3" s="99"/>
      <c r="G3" s="100"/>
      <c r="H3" s="100"/>
      <c r="I3" s="100"/>
      <c r="J3" s="95"/>
      <c r="K3" s="93"/>
      <c r="L3"/>
    </row>
    <row r="4" spans="1:15" s="88" customFormat="1" ht="42" x14ac:dyDescent="0.25">
      <c r="A4" s="91"/>
      <c r="B4" s="101" t="s">
        <v>86</v>
      </c>
      <c r="C4" s="101" t="s">
        <v>87</v>
      </c>
      <c r="D4" s="101" t="s">
        <v>88</v>
      </c>
      <c r="E4" s="101" t="s">
        <v>89</v>
      </c>
      <c r="F4" s="101" t="s">
        <v>90</v>
      </c>
      <c r="G4" s="101" t="s">
        <v>91</v>
      </c>
      <c r="H4" s="101" t="s">
        <v>92</v>
      </c>
      <c r="I4" s="101" t="s">
        <v>93</v>
      </c>
      <c r="J4" s="101" t="s">
        <v>94</v>
      </c>
      <c r="K4" s="101" t="s">
        <v>95</v>
      </c>
      <c r="L4"/>
    </row>
    <row r="5" spans="1:15" s="88" customFormat="1" x14ac:dyDescent="0.25">
      <c r="A5" s="91"/>
      <c r="B5" s="102" t="s">
        <v>96</v>
      </c>
      <c r="C5" s="102" t="s">
        <v>97</v>
      </c>
      <c r="D5" s="102" t="s">
        <v>98</v>
      </c>
      <c r="E5" s="102" t="s">
        <v>99</v>
      </c>
      <c r="F5" s="102" t="s">
        <v>100</v>
      </c>
      <c r="G5" s="102" t="s">
        <v>101</v>
      </c>
      <c r="H5" s="102" t="s">
        <v>102</v>
      </c>
      <c r="I5" s="102" t="s">
        <v>103</v>
      </c>
      <c r="J5" s="102" t="s">
        <v>104</v>
      </c>
      <c r="K5" s="102" t="s">
        <v>105</v>
      </c>
      <c r="L5"/>
    </row>
    <row r="6" spans="1:15" s="88" customFormat="1" ht="52.5" x14ac:dyDescent="0.25">
      <c r="A6" s="91"/>
      <c r="B6" s="103">
        <v>1</v>
      </c>
      <c r="C6" s="104" t="s">
        <v>106</v>
      </c>
      <c r="D6" s="105" t="s">
        <v>107</v>
      </c>
      <c r="E6" s="106">
        <v>1986</v>
      </c>
      <c r="F6" s="107">
        <v>1.49</v>
      </c>
      <c r="G6" s="108" t="s">
        <v>108</v>
      </c>
      <c r="H6" s="109" t="s">
        <v>110</v>
      </c>
      <c r="I6" s="109" t="s">
        <v>109</v>
      </c>
      <c r="J6" s="109" t="s">
        <v>110</v>
      </c>
      <c r="K6" s="109" t="s">
        <v>110</v>
      </c>
      <c r="L6"/>
    </row>
    <row r="7" spans="1:15" s="88" customFormat="1" ht="63" x14ac:dyDescent="0.25">
      <c r="A7" s="91"/>
      <c r="B7" s="103">
        <v>2</v>
      </c>
      <c r="C7" s="104" t="s">
        <v>111</v>
      </c>
      <c r="D7" s="205" t="s">
        <v>112</v>
      </c>
      <c r="E7" s="106">
        <v>2010</v>
      </c>
      <c r="F7" s="107">
        <v>1.49</v>
      </c>
      <c r="G7" s="108" t="s">
        <v>333</v>
      </c>
      <c r="H7" s="109" t="s">
        <v>110</v>
      </c>
      <c r="I7" s="109" t="s">
        <v>109</v>
      </c>
      <c r="J7" s="109" t="s">
        <v>110</v>
      </c>
      <c r="K7" s="109" t="s">
        <v>110</v>
      </c>
      <c r="L7"/>
    </row>
    <row r="8" spans="1:15" s="88" customFormat="1" ht="63" x14ac:dyDescent="0.25">
      <c r="A8" s="91"/>
      <c r="B8" s="103">
        <v>3</v>
      </c>
      <c r="C8" s="111" t="s">
        <v>113</v>
      </c>
      <c r="D8" s="206" t="s">
        <v>114</v>
      </c>
      <c r="E8" s="106">
        <v>2002</v>
      </c>
      <c r="F8" s="107">
        <v>1.49</v>
      </c>
      <c r="G8" s="108" t="s">
        <v>334</v>
      </c>
      <c r="H8" s="109" t="s">
        <v>110</v>
      </c>
      <c r="I8" s="109" t="s">
        <v>110</v>
      </c>
      <c r="J8" s="109" t="s">
        <v>110</v>
      </c>
      <c r="K8" s="109" t="s">
        <v>110</v>
      </c>
      <c r="L8"/>
    </row>
    <row r="9" spans="1:15" s="88" customFormat="1" ht="191.25" customHeight="1" x14ac:dyDescent="0.25">
      <c r="A9" s="91"/>
      <c r="B9" s="103">
        <v>4</v>
      </c>
      <c r="C9" s="207" t="s">
        <v>115</v>
      </c>
      <c r="D9" s="206" t="s">
        <v>116</v>
      </c>
      <c r="E9" s="106">
        <v>2000</v>
      </c>
      <c r="F9" s="107">
        <v>3.0000000000000001E-5</v>
      </c>
      <c r="G9" s="108" t="s">
        <v>117</v>
      </c>
      <c r="H9" s="109" t="s">
        <v>110</v>
      </c>
      <c r="I9" s="109" t="s">
        <v>109</v>
      </c>
      <c r="J9" s="109" t="s">
        <v>110</v>
      </c>
      <c r="K9" s="109" t="s">
        <v>110</v>
      </c>
      <c r="L9"/>
    </row>
    <row r="10" spans="1:15" s="88" customFormat="1" ht="30" customHeight="1" x14ac:dyDescent="0.25">
      <c r="A10" s="91"/>
      <c r="B10" s="103">
        <v>5</v>
      </c>
      <c r="C10" s="212" t="s">
        <v>331</v>
      </c>
      <c r="D10" s="206" t="s">
        <v>332</v>
      </c>
      <c r="E10" s="106">
        <v>1998</v>
      </c>
      <c r="F10" s="107">
        <v>0.54239999999999999</v>
      </c>
      <c r="G10" s="108" t="s">
        <v>335</v>
      </c>
      <c r="H10" s="109" t="s">
        <v>110</v>
      </c>
      <c r="I10" s="109" t="s">
        <v>110</v>
      </c>
      <c r="J10" s="109" t="s">
        <v>110</v>
      </c>
      <c r="K10" s="109" t="s">
        <v>110</v>
      </c>
      <c r="L10"/>
    </row>
    <row r="11" spans="1:15" s="88" customFormat="1" ht="15" customHeight="1" x14ac:dyDescent="0.25">
      <c r="A11" s="91"/>
      <c r="B11" s="112" t="s">
        <v>118</v>
      </c>
      <c r="E11" s="93"/>
      <c r="F11"/>
      <c r="K11" s="93"/>
      <c r="L11"/>
    </row>
    <row r="12" spans="1:15" s="88" customFormat="1" x14ac:dyDescent="0.25">
      <c r="A12" s="91"/>
      <c r="B12" s="112" t="s">
        <v>119</v>
      </c>
      <c r="E12" s="93"/>
      <c r="F12" s="113"/>
      <c r="K12" s="93"/>
      <c r="L12"/>
    </row>
    <row r="13" spans="1:15" s="88" customFormat="1" x14ac:dyDescent="0.25">
      <c r="A13" s="91"/>
      <c r="B13" s="112" t="s">
        <v>120</v>
      </c>
      <c r="E13" s="93"/>
      <c r="K13" s="93"/>
      <c r="L13"/>
    </row>
    <row r="14" spans="1:15" s="88" customFormat="1" x14ac:dyDescent="0.25">
      <c r="A14" s="91"/>
      <c r="B14" s="112" t="s">
        <v>121</v>
      </c>
      <c r="E14" s="93"/>
      <c r="K14" s="93"/>
      <c r="L14"/>
    </row>
    <row r="15" spans="1:15" s="88" customFormat="1" x14ac:dyDescent="0.25">
      <c r="A15" s="91"/>
      <c r="B15" s="112" t="s">
        <v>122</v>
      </c>
      <c r="E15" s="93"/>
      <c r="K15" s="93"/>
      <c r="L15"/>
    </row>
    <row r="16" spans="1:15" ht="13.5" customHeight="1" x14ac:dyDescent="0.25">
      <c r="A16" s="91"/>
      <c r="B16" s="112" t="s">
        <v>123</v>
      </c>
      <c r="E16" s="93"/>
      <c r="K16" s="93"/>
      <c r="L16"/>
      <c r="N16" s="114"/>
      <c r="O16" s="114"/>
    </row>
    <row r="17" spans="1:15" x14ac:dyDescent="0.25">
      <c r="A17" s="91"/>
      <c r="B17" s="112" t="s">
        <v>124</v>
      </c>
      <c r="E17" s="93"/>
      <c r="K17" s="93"/>
      <c r="L17"/>
      <c r="N17" s="115"/>
      <c r="O17" s="116"/>
    </row>
    <row r="18" spans="1:15" x14ac:dyDescent="0.25">
      <c r="A18" s="91"/>
      <c r="B18" s="112" t="s">
        <v>125</v>
      </c>
      <c r="E18" s="93"/>
      <c r="K18" s="93"/>
      <c r="L18"/>
      <c r="N18" s="115"/>
      <c r="O18" s="116"/>
    </row>
    <row r="19" spans="1:15" x14ac:dyDescent="0.25">
      <c r="A19" s="91"/>
      <c r="B19" s="112" t="s">
        <v>126</v>
      </c>
      <c r="E19" s="93"/>
      <c r="K19" s="93"/>
      <c r="L19"/>
      <c r="N19" s="115"/>
      <c r="O19" s="116"/>
    </row>
    <row r="20" spans="1:15" x14ac:dyDescent="0.25">
      <c r="A20" s="91"/>
      <c r="B20" s="112" t="s">
        <v>127</v>
      </c>
      <c r="E20" s="93"/>
      <c r="K20" s="93"/>
      <c r="L20"/>
      <c r="N20" s="115"/>
      <c r="O20" s="116"/>
    </row>
    <row r="21" spans="1:15" x14ac:dyDescent="0.25">
      <c r="A21" s="91"/>
      <c r="E21" s="93"/>
      <c r="K21" s="93"/>
      <c r="L21"/>
      <c r="N21" s="115"/>
      <c r="O21" s="116"/>
    </row>
    <row r="22" spans="1:15" x14ac:dyDescent="0.25">
      <c r="L22"/>
      <c r="M22"/>
      <c r="N22" s="115"/>
      <c r="O22" s="116"/>
    </row>
    <row r="23" spans="1:15" x14ac:dyDescent="0.25">
      <c r="L23"/>
      <c r="M23"/>
      <c r="N23" s="115"/>
      <c r="O23" s="116"/>
    </row>
    <row r="24" spans="1:15" x14ac:dyDescent="0.25">
      <c r="L24"/>
      <c r="M24"/>
      <c r="N24" s="115"/>
      <c r="O24" s="116"/>
    </row>
    <row r="25" spans="1:15" x14ac:dyDescent="0.25">
      <c r="L25"/>
      <c r="M25"/>
      <c r="N25" s="115"/>
      <c r="O25" s="116"/>
    </row>
    <row r="26" spans="1:15" x14ac:dyDescent="0.25">
      <c r="L26"/>
      <c r="M26"/>
      <c r="N26" s="115"/>
      <c r="O26" s="116"/>
    </row>
    <row r="27" spans="1:15" x14ac:dyDescent="0.25">
      <c r="L27"/>
      <c r="M27"/>
      <c r="N27" s="115"/>
      <c r="O27" s="116"/>
    </row>
    <row r="28" spans="1:15" x14ac:dyDescent="0.25">
      <c r="L28"/>
      <c r="M28"/>
      <c r="N28" s="115"/>
      <c r="O28" s="116"/>
    </row>
    <row r="29" spans="1:15" x14ac:dyDescent="0.25">
      <c r="L29"/>
      <c r="M29"/>
      <c r="N29" s="115"/>
      <c r="O29" s="116"/>
    </row>
    <row r="30" spans="1:15" x14ac:dyDescent="0.25">
      <c r="L30"/>
      <c r="M30"/>
      <c r="N30" s="115"/>
      <c r="O30" s="116"/>
    </row>
    <row r="31" spans="1:15" x14ac:dyDescent="0.25">
      <c r="L31"/>
      <c r="M31"/>
      <c r="N31" s="115"/>
      <c r="O31" s="116"/>
    </row>
    <row r="32" spans="1:15" x14ac:dyDescent="0.25">
      <c r="L32"/>
      <c r="M32"/>
      <c r="N32" s="115"/>
      <c r="O32" s="116"/>
    </row>
    <row r="33" spans="12:15" x14ac:dyDescent="0.25">
      <c r="L33"/>
      <c r="M33"/>
      <c r="N33" s="115"/>
      <c r="O33" s="116"/>
    </row>
    <row r="34" spans="12:15" x14ac:dyDescent="0.25">
      <c r="L34"/>
      <c r="M34"/>
      <c r="N34" s="115"/>
      <c r="O34" s="116"/>
    </row>
    <row r="35" spans="12:15" x14ac:dyDescent="0.25">
      <c r="L35"/>
      <c r="M35"/>
      <c r="N35" s="115"/>
      <c r="O35" s="116"/>
    </row>
    <row r="36" spans="12:15" x14ac:dyDescent="0.25">
      <c r="L36"/>
      <c r="M36"/>
      <c r="N36" s="115"/>
      <c r="O36" s="116"/>
    </row>
    <row r="37" spans="12:15" x14ac:dyDescent="0.25">
      <c r="L37"/>
      <c r="M37"/>
      <c r="N37" s="115"/>
      <c r="O37" s="116"/>
    </row>
    <row r="38" spans="12:15" x14ac:dyDescent="0.25">
      <c r="L38"/>
      <c r="M38"/>
      <c r="N38" s="115"/>
      <c r="O38" s="116"/>
    </row>
    <row r="39" spans="12:15" x14ac:dyDescent="0.25">
      <c r="L39"/>
      <c r="M39"/>
      <c r="N39" s="115"/>
      <c r="O39" s="116"/>
    </row>
    <row r="40" spans="12:15" x14ac:dyDescent="0.25">
      <c r="L40"/>
      <c r="M40"/>
      <c r="N40" s="115"/>
      <c r="O40" s="116"/>
    </row>
    <row r="41" spans="12:15" x14ac:dyDescent="0.25">
      <c r="L41"/>
      <c r="M41"/>
      <c r="N41" s="115"/>
      <c r="O41" s="116"/>
    </row>
    <row r="42" spans="12:15" x14ac:dyDescent="0.25">
      <c r="L42"/>
      <c r="M42"/>
      <c r="N42" s="115"/>
      <c r="O42" s="116"/>
    </row>
    <row r="43" spans="12:15" x14ac:dyDescent="0.25">
      <c r="L43"/>
      <c r="M43"/>
      <c r="N43" s="115"/>
      <c r="O43" s="116"/>
    </row>
    <row r="44" spans="12:15" x14ac:dyDescent="0.25">
      <c r="L44"/>
      <c r="M44"/>
      <c r="N44" s="115"/>
      <c r="O44" s="116"/>
    </row>
    <row r="45" spans="12:15" x14ac:dyDescent="0.25">
      <c r="L45"/>
      <c r="M45"/>
      <c r="N45" s="115"/>
      <c r="O45" s="116"/>
    </row>
    <row r="46" spans="12:15" x14ac:dyDescent="0.25">
      <c r="L46"/>
      <c r="M46"/>
      <c r="N46" s="115"/>
      <c r="O46" s="116"/>
    </row>
    <row r="47" spans="12:15" x14ac:dyDescent="0.25">
      <c r="L47"/>
      <c r="M47"/>
      <c r="N47" s="115"/>
      <c r="O47" s="116"/>
    </row>
    <row r="48" spans="12:15" x14ac:dyDescent="0.25">
      <c r="L48"/>
      <c r="M48"/>
      <c r="N48" s="115"/>
      <c r="O48" s="116"/>
    </row>
    <row r="49" spans="12:15" x14ac:dyDescent="0.25">
      <c r="L49"/>
      <c r="M49"/>
      <c r="N49" s="115"/>
      <c r="O49" s="116"/>
    </row>
    <row r="50" spans="12:15" x14ac:dyDescent="0.25">
      <c r="L50"/>
      <c r="M50"/>
      <c r="N50" s="115"/>
      <c r="O50" s="116"/>
    </row>
    <row r="51" spans="12:15" x14ac:dyDescent="0.25">
      <c r="L51"/>
      <c r="M51"/>
      <c r="N51" s="115"/>
      <c r="O51" s="116"/>
    </row>
    <row r="52" spans="12:15" x14ac:dyDescent="0.25">
      <c r="L52"/>
      <c r="M52"/>
      <c r="N52" s="115"/>
      <c r="O52" s="116"/>
    </row>
    <row r="53" spans="12:15" x14ac:dyDescent="0.25">
      <c r="L53"/>
      <c r="M53"/>
      <c r="N53" s="115"/>
      <c r="O53" s="116"/>
    </row>
    <row r="54" spans="12:15" x14ac:dyDescent="0.25">
      <c r="L54"/>
      <c r="M54"/>
      <c r="N54" s="115"/>
      <c r="O54" s="116"/>
    </row>
    <row r="55" spans="12:15" x14ac:dyDescent="0.25">
      <c r="L55"/>
      <c r="M55"/>
      <c r="N55" s="115"/>
      <c r="O55" s="116"/>
    </row>
    <row r="56" spans="12:15" x14ac:dyDescent="0.25">
      <c r="L56"/>
      <c r="M56"/>
      <c r="N56" s="115"/>
      <c r="O56" s="116"/>
    </row>
    <row r="57" spans="12:15" x14ac:dyDescent="0.25">
      <c r="L57"/>
      <c r="M57"/>
      <c r="N57" s="115"/>
      <c r="O57" s="116"/>
    </row>
    <row r="58" spans="12:15" x14ac:dyDescent="0.25">
      <c r="L58" s="88" t="s">
        <v>109</v>
      </c>
      <c r="M58" s="117">
        <v>2017</v>
      </c>
    </row>
    <row r="59" spans="12:15" x14ac:dyDescent="0.25">
      <c r="L59" s="88" t="s">
        <v>110</v>
      </c>
      <c r="M59" s="117">
        <f t="shared" ref="M59:M90" si="0">+M58-1</f>
        <v>2016</v>
      </c>
    </row>
    <row r="60" spans="12:15" x14ac:dyDescent="0.25">
      <c r="M60" s="117">
        <f t="shared" si="0"/>
        <v>2015</v>
      </c>
    </row>
    <row r="61" spans="12:15" x14ac:dyDescent="0.25">
      <c r="M61" s="117">
        <f t="shared" si="0"/>
        <v>2014</v>
      </c>
    </row>
    <row r="62" spans="12:15" x14ac:dyDescent="0.25">
      <c r="M62" s="117">
        <f t="shared" si="0"/>
        <v>2013</v>
      </c>
    </row>
    <row r="63" spans="12:15" x14ac:dyDescent="0.25">
      <c r="M63" s="117">
        <f t="shared" si="0"/>
        <v>2012</v>
      </c>
    </row>
    <row r="64" spans="12:15" x14ac:dyDescent="0.25">
      <c r="M64" s="117">
        <f t="shared" si="0"/>
        <v>2011</v>
      </c>
    </row>
    <row r="65" spans="13:13" x14ac:dyDescent="0.25">
      <c r="M65" s="117">
        <f t="shared" si="0"/>
        <v>2010</v>
      </c>
    </row>
    <row r="66" spans="13:13" x14ac:dyDescent="0.25">
      <c r="M66" s="117">
        <f t="shared" si="0"/>
        <v>2009</v>
      </c>
    </row>
    <row r="67" spans="13:13" x14ac:dyDescent="0.25">
      <c r="M67" s="117">
        <f t="shared" si="0"/>
        <v>2008</v>
      </c>
    </row>
    <row r="68" spans="13:13" x14ac:dyDescent="0.25">
      <c r="M68" s="117">
        <f t="shared" si="0"/>
        <v>2007</v>
      </c>
    </row>
    <row r="69" spans="13:13" x14ac:dyDescent="0.25">
      <c r="M69" s="117">
        <f t="shared" si="0"/>
        <v>2006</v>
      </c>
    </row>
    <row r="70" spans="13:13" x14ac:dyDescent="0.25">
      <c r="M70" s="117">
        <f t="shared" si="0"/>
        <v>2005</v>
      </c>
    </row>
    <row r="71" spans="13:13" x14ac:dyDescent="0.25">
      <c r="M71" s="117">
        <f t="shared" si="0"/>
        <v>2004</v>
      </c>
    </row>
    <row r="72" spans="13:13" x14ac:dyDescent="0.25">
      <c r="M72" s="117">
        <f t="shared" si="0"/>
        <v>2003</v>
      </c>
    </row>
    <row r="73" spans="13:13" x14ac:dyDescent="0.25">
      <c r="M73" s="117">
        <f t="shared" si="0"/>
        <v>2002</v>
      </c>
    </row>
    <row r="74" spans="13:13" x14ac:dyDescent="0.25">
      <c r="M74" s="117">
        <f t="shared" si="0"/>
        <v>2001</v>
      </c>
    </row>
    <row r="75" spans="13:13" x14ac:dyDescent="0.25">
      <c r="M75" s="117">
        <f t="shared" si="0"/>
        <v>2000</v>
      </c>
    </row>
    <row r="76" spans="13:13" x14ac:dyDescent="0.25">
      <c r="M76" s="117">
        <f t="shared" si="0"/>
        <v>1999</v>
      </c>
    </row>
    <row r="77" spans="13:13" x14ac:dyDescent="0.25">
      <c r="M77" s="117">
        <f t="shared" si="0"/>
        <v>1998</v>
      </c>
    </row>
    <row r="78" spans="13:13" x14ac:dyDescent="0.25">
      <c r="M78" s="117">
        <f t="shared" si="0"/>
        <v>1997</v>
      </c>
    </row>
    <row r="79" spans="13:13" x14ac:dyDescent="0.25">
      <c r="M79" s="117">
        <f t="shared" si="0"/>
        <v>1996</v>
      </c>
    </row>
    <row r="80" spans="13:13" x14ac:dyDescent="0.25">
      <c r="M80" s="117">
        <f t="shared" si="0"/>
        <v>1995</v>
      </c>
    </row>
    <row r="81" spans="13:13" x14ac:dyDescent="0.25">
      <c r="M81" s="117">
        <f t="shared" si="0"/>
        <v>1994</v>
      </c>
    </row>
    <row r="82" spans="13:13" x14ac:dyDescent="0.25">
      <c r="M82" s="117">
        <f t="shared" si="0"/>
        <v>1993</v>
      </c>
    </row>
    <row r="83" spans="13:13" x14ac:dyDescent="0.25">
      <c r="M83" s="117">
        <f t="shared" si="0"/>
        <v>1992</v>
      </c>
    </row>
    <row r="84" spans="13:13" x14ac:dyDescent="0.25">
      <c r="M84" s="117">
        <f t="shared" si="0"/>
        <v>1991</v>
      </c>
    </row>
    <row r="85" spans="13:13" x14ac:dyDescent="0.25">
      <c r="M85" s="117">
        <f t="shared" si="0"/>
        <v>1990</v>
      </c>
    </row>
    <row r="86" spans="13:13" x14ac:dyDescent="0.25">
      <c r="M86" s="117">
        <f t="shared" si="0"/>
        <v>1989</v>
      </c>
    </row>
    <row r="87" spans="13:13" x14ac:dyDescent="0.25">
      <c r="M87" s="117">
        <f t="shared" si="0"/>
        <v>1988</v>
      </c>
    </row>
    <row r="88" spans="13:13" x14ac:dyDescent="0.25">
      <c r="M88" s="117">
        <f t="shared" si="0"/>
        <v>1987</v>
      </c>
    </row>
    <row r="89" spans="13:13" x14ac:dyDescent="0.25">
      <c r="M89" s="117">
        <f t="shared" si="0"/>
        <v>1986</v>
      </c>
    </row>
    <row r="90" spans="13:13" x14ac:dyDescent="0.25">
      <c r="M90" s="117">
        <f t="shared" si="0"/>
        <v>1985</v>
      </c>
    </row>
    <row r="91" spans="13:13" x14ac:dyDescent="0.25">
      <c r="M91" s="117">
        <f t="shared" ref="M91:M122" si="1">+M90-1</f>
        <v>1984</v>
      </c>
    </row>
    <row r="92" spans="13:13" x14ac:dyDescent="0.25">
      <c r="M92" s="117">
        <f t="shared" si="1"/>
        <v>1983</v>
      </c>
    </row>
    <row r="93" spans="13:13" x14ac:dyDescent="0.25">
      <c r="M93" s="117">
        <f t="shared" si="1"/>
        <v>1982</v>
      </c>
    </row>
    <row r="94" spans="13:13" x14ac:dyDescent="0.25">
      <c r="M94" s="117">
        <f t="shared" si="1"/>
        <v>1981</v>
      </c>
    </row>
    <row r="95" spans="13:13" x14ac:dyDescent="0.25">
      <c r="M95" s="117">
        <f t="shared" si="1"/>
        <v>1980</v>
      </c>
    </row>
    <row r="96" spans="13:13" x14ac:dyDescent="0.25">
      <c r="M96" s="117">
        <f t="shared" si="1"/>
        <v>1979</v>
      </c>
    </row>
    <row r="97" spans="13:13" x14ac:dyDescent="0.25">
      <c r="M97" s="117">
        <f t="shared" si="1"/>
        <v>1978</v>
      </c>
    </row>
    <row r="98" spans="13:13" x14ac:dyDescent="0.25">
      <c r="M98" s="117">
        <f t="shared" si="1"/>
        <v>1977</v>
      </c>
    </row>
    <row r="99" spans="13:13" x14ac:dyDescent="0.25">
      <c r="M99" s="117">
        <f t="shared" si="1"/>
        <v>1976</v>
      </c>
    </row>
    <row r="100" spans="13:13" x14ac:dyDescent="0.25">
      <c r="M100" s="117">
        <f t="shared" si="1"/>
        <v>1975</v>
      </c>
    </row>
    <row r="101" spans="13:13" x14ac:dyDescent="0.25">
      <c r="M101" s="117">
        <f t="shared" si="1"/>
        <v>1974</v>
      </c>
    </row>
    <row r="102" spans="13:13" x14ac:dyDescent="0.25">
      <c r="M102" s="117">
        <f t="shared" si="1"/>
        <v>1973</v>
      </c>
    </row>
    <row r="103" spans="13:13" x14ac:dyDescent="0.25">
      <c r="M103" s="117">
        <f t="shared" si="1"/>
        <v>1972</v>
      </c>
    </row>
    <row r="104" spans="13:13" x14ac:dyDescent="0.25">
      <c r="M104" s="117">
        <f t="shared" si="1"/>
        <v>1971</v>
      </c>
    </row>
    <row r="105" spans="13:13" x14ac:dyDescent="0.25">
      <c r="M105" s="117">
        <f t="shared" si="1"/>
        <v>1970</v>
      </c>
    </row>
    <row r="106" spans="13:13" x14ac:dyDescent="0.25">
      <c r="M106" s="117">
        <f t="shared" si="1"/>
        <v>1969</v>
      </c>
    </row>
    <row r="107" spans="13:13" x14ac:dyDescent="0.25">
      <c r="M107" s="117">
        <f t="shared" si="1"/>
        <v>1968</v>
      </c>
    </row>
    <row r="108" spans="13:13" x14ac:dyDescent="0.25">
      <c r="M108" s="117">
        <f t="shared" si="1"/>
        <v>1967</v>
      </c>
    </row>
    <row r="109" spans="13:13" x14ac:dyDescent="0.25">
      <c r="M109" s="117">
        <f t="shared" si="1"/>
        <v>1966</v>
      </c>
    </row>
    <row r="110" spans="13:13" x14ac:dyDescent="0.25">
      <c r="M110" s="117">
        <f t="shared" si="1"/>
        <v>1965</v>
      </c>
    </row>
    <row r="111" spans="13:13" x14ac:dyDescent="0.25">
      <c r="M111" s="117">
        <f t="shared" si="1"/>
        <v>1964</v>
      </c>
    </row>
    <row r="112" spans="13:13" x14ac:dyDescent="0.25">
      <c r="M112" s="117">
        <f t="shared" si="1"/>
        <v>1963</v>
      </c>
    </row>
    <row r="113" spans="13:13" x14ac:dyDescent="0.25">
      <c r="M113" s="117">
        <f t="shared" si="1"/>
        <v>1962</v>
      </c>
    </row>
    <row r="114" spans="13:13" x14ac:dyDescent="0.25">
      <c r="M114" s="117">
        <f t="shared" si="1"/>
        <v>1961</v>
      </c>
    </row>
    <row r="115" spans="13:13" x14ac:dyDescent="0.25">
      <c r="M115" s="117">
        <f t="shared" si="1"/>
        <v>1960</v>
      </c>
    </row>
    <row r="116" spans="13:13" x14ac:dyDescent="0.25">
      <c r="M116" s="117">
        <f t="shared" si="1"/>
        <v>1959</v>
      </c>
    </row>
    <row r="117" spans="13:13" x14ac:dyDescent="0.25">
      <c r="M117" s="117">
        <f t="shared" si="1"/>
        <v>1958</v>
      </c>
    </row>
    <row r="118" spans="13:13" x14ac:dyDescent="0.25">
      <c r="M118" s="117">
        <f t="shared" si="1"/>
        <v>1957</v>
      </c>
    </row>
    <row r="119" spans="13:13" x14ac:dyDescent="0.25">
      <c r="M119" s="117">
        <f t="shared" si="1"/>
        <v>1956</v>
      </c>
    </row>
    <row r="120" spans="13:13" x14ac:dyDescent="0.25">
      <c r="M120" s="117">
        <f t="shared" si="1"/>
        <v>1955</v>
      </c>
    </row>
    <row r="121" spans="13:13" x14ac:dyDescent="0.25">
      <c r="M121" s="117">
        <f t="shared" si="1"/>
        <v>1954</v>
      </c>
    </row>
    <row r="122" spans="13:13" x14ac:dyDescent="0.25">
      <c r="M122" s="117">
        <f t="shared" si="1"/>
        <v>1953</v>
      </c>
    </row>
    <row r="123" spans="13:13" x14ac:dyDescent="0.25">
      <c r="M123" s="117">
        <f t="shared" ref="M123:M154" si="2">+M122-1</f>
        <v>1952</v>
      </c>
    </row>
    <row r="124" spans="13:13" x14ac:dyDescent="0.25">
      <c r="M124" s="117">
        <f t="shared" si="2"/>
        <v>1951</v>
      </c>
    </row>
    <row r="125" spans="13:13" x14ac:dyDescent="0.25">
      <c r="M125" s="117">
        <f t="shared" si="2"/>
        <v>1950</v>
      </c>
    </row>
    <row r="126" spans="13:13" x14ac:dyDescent="0.25">
      <c r="M126" s="117">
        <f t="shared" si="2"/>
        <v>1949</v>
      </c>
    </row>
    <row r="127" spans="13:13" x14ac:dyDescent="0.25">
      <c r="M127" s="117">
        <f t="shared" si="2"/>
        <v>1948</v>
      </c>
    </row>
    <row r="128" spans="13:13" x14ac:dyDescent="0.25">
      <c r="M128" s="117">
        <f t="shared" si="2"/>
        <v>1947</v>
      </c>
    </row>
    <row r="129" spans="13:13" x14ac:dyDescent="0.25">
      <c r="M129" s="117">
        <f t="shared" si="2"/>
        <v>1946</v>
      </c>
    </row>
    <row r="130" spans="13:13" x14ac:dyDescent="0.25">
      <c r="M130" s="117">
        <f t="shared" si="2"/>
        <v>1945</v>
      </c>
    </row>
    <row r="131" spans="13:13" x14ac:dyDescent="0.25">
      <c r="M131" s="117">
        <f t="shared" si="2"/>
        <v>1944</v>
      </c>
    </row>
    <row r="132" spans="13:13" x14ac:dyDescent="0.25">
      <c r="M132" s="117">
        <f t="shared" si="2"/>
        <v>1943</v>
      </c>
    </row>
    <row r="133" spans="13:13" x14ac:dyDescent="0.25">
      <c r="M133" s="117">
        <f t="shared" si="2"/>
        <v>1942</v>
      </c>
    </row>
    <row r="134" spans="13:13" x14ac:dyDescent="0.25">
      <c r="M134" s="117">
        <f t="shared" si="2"/>
        <v>1941</v>
      </c>
    </row>
    <row r="135" spans="13:13" x14ac:dyDescent="0.25">
      <c r="M135" s="117">
        <f t="shared" si="2"/>
        <v>1940</v>
      </c>
    </row>
    <row r="136" spans="13:13" x14ac:dyDescent="0.25">
      <c r="M136" s="117">
        <f t="shared" si="2"/>
        <v>1939</v>
      </c>
    </row>
    <row r="137" spans="13:13" x14ac:dyDescent="0.25">
      <c r="M137" s="117">
        <f t="shared" si="2"/>
        <v>1938</v>
      </c>
    </row>
    <row r="138" spans="13:13" x14ac:dyDescent="0.25">
      <c r="M138" s="117">
        <f t="shared" si="2"/>
        <v>1937</v>
      </c>
    </row>
    <row r="139" spans="13:13" x14ac:dyDescent="0.25">
      <c r="M139" s="117">
        <f t="shared" si="2"/>
        <v>1936</v>
      </c>
    </row>
    <row r="140" spans="13:13" x14ac:dyDescent="0.25">
      <c r="M140" s="117">
        <f t="shared" si="2"/>
        <v>1935</v>
      </c>
    </row>
    <row r="141" spans="13:13" x14ac:dyDescent="0.25">
      <c r="M141" s="117">
        <f t="shared" si="2"/>
        <v>1934</v>
      </c>
    </row>
    <row r="142" spans="13:13" x14ac:dyDescent="0.25">
      <c r="M142" s="117">
        <f t="shared" si="2"/>
        <v>1933</v>
      </c>
    </row>
    <row r="143" spans="13:13" x14ac:dyDescent="0.25">
      <c r="M143" s="117">
        <f t="shared" si="2"/>
        <v>1932</v>
      </c>
    </row>
    <row r="144" spans="13:13" x14ac:dyDescent="0.25">
      <c r="M144" s="117">
        <f t="shared" si="2"/>
        <v>1931</v>
      </c>
    </row>
    <row r="145" spans="13:13" x14ac:dyDescent="0.25">
      <c r="M145" s="117">
        <f t="shared" si="2"/>
        <v>1930</v>
      </c>
    </row>
    <row r="146" spans="13:13" x14ac:dyDescent="0.25">
      <c r="M146" s="117">
        <f t="shared" si="2"/>
        <v>1929</v>
      </c>
    </row>
    <row r="147" spans="13:13" x14ac:dyDescent="0.25">
      <c r="M147" s="117">
        <f t="shared" si="2"/>
        <v>1928</v>
      </c>
    </row>
    <row r="148" spans="13:13" x14ac:dyDescent="0.25">
      <c r="M148" s="117">
        <f t="shared" si="2"/>
        <v>1927</v>
      </c>
    </row>
    <row r="149" spans="13:13" x14ac:dyDescent="0.25">
      <c r="M149" s="117">
        <f t="shared" si="2"/>
        <v>1926</v>
      </c>
    </row>
    <row r="150" spans="13:13" x14ac:dyDescent="0.25">
      <c r="M150" s="117">
        <f t="shared" si="2"/>
        <v>1925</v>
      </c>
    </row>
    <row r="151" spans="13:13" x14ac:dyDescent="0.25">
      <c r="M151" s="117">
        <f t="shared" si="2"/>
        <v>1924</v>
      </c>
    </row>
    <row r="152" spans="13:13" x14ac:dyDescent="0.25">
      <c r="M152" s="117">
        <f t="shared" si="2"/>
        <v>1923</v>
      </c>
    </row>
    <row r="153" spans="13:13" x14ac:dyDescent="0.25">
      <c r="M153" s="117">
        <f t="shared" si="2"/>
        <v>1922</v>
      </c>
    </row>
    <row r="154" spans="13:13" x14ac:dyDescent="0.25">
      <c r="M154" s="117">
        <f t="shared" si="2"/>
        <v>1921</v>
      </c>
    </row>
    <row r="155" spans="13:13" x14ac:dyDescent="0.25">
      <c r="M155" s="117">
        <f t="shared" ref="M155:M186" si="3">+M154-1</f>
        <v>1920</v>
      </c>
    </row>
    <row r="156" spans="13:13" x14ac:dyDescent="0.25">
      <c r="M156" s="117">
        <f t="shared" si="3"/>
        <v>1919</v>
      </c>
    </row>
    <row r="157" spans="13:13" x14ac:dyDescent="0.25">
      <c r="M157" s="117">
        <f t="shared" si="3"/>
        <v>1918</v>
      </c>
    </row>
    <row r="158" spans="13:13" x14ac:dyDescent="0.25">
      <c r="M158" s="117">
        <f t="shared" si="3"/>
        <v>1917</v>
      </c>
    </row>
    <row r="159" spans="13:13" x14ac:dyDescent="0.25">
      <c r="M159" s="117">
        <f t="shared" si="3"/>
        <v>1916</v>
      </c>
    </row>
    <row r="160" spans="13:13" x14ac:dyDescent="0.25">
      <c r="M160" s="117">
        <f t="shared" si="3"/>
        <v>1915</v>
      </c>
    </row>
    <row r="161" spans="13:13" x14ac:dyDescent="0.25">
      <c r="M161" s="117">
        <f t="shared" si="3"/>
        <v>1914</v>
      </c>
    </row>
    <row r="162" spans="13:13" x14ac:dyDescent="0.25">
      <c r="M162" s="117">
        <f t="shared" si="3"/>
        <v>1913</v>
      </c>
    </row>
    <row r="163" spans="13:13" x14ac:dyDescent="0.25">
      <c r="M163" s="117">
        <f t="shared" si="3"/>
        <v>1912</v>
      </c>
    </row>
    <row r="164" spans="13:13" x14ac:dyDescent="0.25">
      <c r="M164" s="117">
        <f t="shared" si="3"/>
        <v>1911</v>
      </c>
    </row>
    <row r="165" spans="13:13" x14ac:dyDescent="0.25">
      <c r="M165" s="117">
        <f t="shared" si="3"/>
        <v>1910</v>
      </c>
    </row>
    <row r="166" spans="13:13" x14ac:dyDescent="0.25">
      <c r="M166" s="117">
        <f t="shared" si="3"/>
        <v>1909</v>
      </c>
    </row>
    <row r="167" spans="13:13" x14ac:dyDescent="0.25">
      <c r="M167" s="117">
        <f t="shared" si="3"/>
        <v>1908</v>
      </c>
    </row>
    <row r="168" spans="13:13" x14ac:dyDescent="0.25">
      <c r="M168" s="117">
        <f t="shared" si="3"/>
        <v>1907</v>
      </c>
    </row>
    <row r="169" spans="13:13" x14ac:dyDescent="0.25">
      <c r="M169" s="117">
        <f t="shared" si="3"/>
        <v>1906</v>
      </c>
    </row>
    <row r="170" spans="13:13" x14ac:dyDescent="0.25">
      <c r="M170" s="117">
        <f t="shared" si="3"/>
        <v>1905</v>
      </c>
    </row>
    <row r="171" spans="13:13" x14ac:dyDescent="0.25">
      <c r="M171" s="117">
        <f t="shared" si="3"/>
        <v>1904</v>
      </c>
    </row>
    <row r="172" spans="13:13" x14ac:dyDescent="0.25">
      <c r="M172" s="117">
        <f t="shared" si="3"/>
        <v>1903</v>
      </c>
    </row>
    <row r="173" spans="13:13" x14ac:dyDescent="0.25">
      <c r="M173" s="117">
        <f t="shared" si="3"/>
        <v>1902</v>
      </c>
    </row>
    <row r="174" spans="13:13" x14ac:dyDescent="0.25">
      <c r="M174" s="117">
        <f t="shared" si="3"/>
        <v>1901</v>
      </c>
    </row>
    <row r="175" spans="13:13" x14ac:dyDescent="0.25">
      <c r="M175" s="117">
        <f t="shared" si="3"/>
        <v>1900</v>
      </c>
    </row>
    <row r="176" spans="13:13" x14ac:dyDescent="0.25">
      <c r="M176" s="117">
        <f t="shared" si="3"/>
        <v>1899</v>
      </c>
    </row>
    <row r="177" spans="13:13" x14ac:dyDescent="0.25">
      <c r="M177" s="117">
        <f t="shared" si="3"/>
        <v>1898</v>
      </c>
    </row>
    <row r="178" spans="13:13" x14ac:dyDescent="0.25">
      <c r="M178" s="117">
        <f t="shared" si="3"/>
        <v>1897</v>
      </c>
    </row>
    <row r="179" spans="13:13" x14ac:dyDescent="0.25">
      <c r="M179" s="117">
        <f t="shared" si="3"/>
        <v>1896</v>
      </c>
    </row>
    <row r="180" spans="13:13" x14ac:dyDescent="0.25">
      <c r="M180" s="117">
        <f t="shared" si="3"/>
        <v>1895</v>
      </c>
    </row>
    <row r="181" spans="13:13" x14ac:dyDescent="0.25">
      <c r="M181" s="117">
        <f t="shared" si="3"/>
        <v>1894</v>
      </c>
    </row>
    <row r="182" spans="13:13" x14ac:dyDescent="0.25">
      <c r="M182" s="117">
        <f t="shared" si="3"/>
        <v>1893</v>
      </c>
    </row>
    <row r="183" spans="13:13" x14ac:dyDescent="0.25">
      <c r="M183" s="117">
        <f t="shared" si="3"/>
        <v>1892</v>
      </c>
    </row>
    <row r="184" spans="13:13" x14ac:dyDescent="0.25">
      <c r="M184" s="117">
        <f t="shared" si="3"/>
        <v>1891</v>
      </c>
    </row>
    <row r="185" spans="13:13" x14ac:dyDescent="0.25">
      <c r="M185" s="117">
        <f t="shared" si="3"/>
        <v>1890</v>
      </c>
    </row>
    <row r="186" spans="13:13" x14ac:dyDescent="0.25">
      <c r="M186" s="117">
        <f t="shared" si="3"/>
        <v>1889</v>
      </c>
    </row>
    <row r="187" spans="13:13" x14ac:dyDescent="0.25">
      <c r="M187" s="117">
        <f t="shared" ref="M187:M218" si="4">+M186-1</f>
        <v>1888</v>
      </c>
    </row>
    <row r="188" spans="13:13" x14ac:dyDescent="0.25">
      <c r="M188" s="117">
        <f t="shared" si="4"/>
        <v>1887</v>
      </c>
    </row>
    <row r="189" spans="13:13" x14ac:dyDescent="0.25">
      <c r="M189" s="117">
        <f t="shared" si="4"/>
        <v>1886</v>
      </c>
    </row>
    <row r="190" spans="13:13" x14ac:dyDescent="0.25">
      <c r="M190" s="117">
        <f t="shared" si="4"/>
        <v>1885</v>
      </c>
    </row>
    <row r="191" spans="13:13" x14ac:dyDescent="0.25">
      <c r="M191" s="117">
        <f t="shared" si="4"/>
        <v>1884</v>
      </c>
    </row>
    <row r="192" spans="13:13" x14ac:dyDescent="0.25">
      <c r="M192" s="117">
        <f t="shared" si="4"/>
        <v>1883</v>
      </c>
    </row>
    <row r="193" spans="13:13" x14ac:dyDescent="0.25">
      <c r="M193" s="117">
        <f t="shared" si="4"/>
        <v>1882</v>
      </c>
    </row>
    <row r="194" spans="13:13" x14ac:dyDescent="0.25">
      <c r="M194" s="117">
        <f t="shared" si="4"/>
        <v>1881</v>
      </c>
    </row>
    <row r="195" spans="13:13" x14ac:dyDescent="0.25">
      <c r="M195" s="117">
        <f t="shared" si="4"/>
        <v>1880</v>
      </c>
    </row>
    <row r="196" spans="13:13" x14ac:dyDescent="0.25">
      <c r="M196" s="117">
        <f t="shared" si="4"/>
        <v>1879</v>
      </c>
    </row>
    <row r="197" spans="13:13" x14ac:dyDescent="0.25">
      <c r="M197" s="117">
        <f t="shared" si="4"/>
        <v>1878</v>
      </c>
    </row>
    <row r="198" spans="13:13" x14ac:dyDescent="0.25">
      <c r="M198" s="117">
        <f t="shared" si="4"/>
        <v>1877</v>
      </c>
    </row>
    <row r="199" spans="13:13" x14ac:dyDescent="0.25">
      <c r="M199" s="117">
        <f t="shared" si="4"/>
        <v>1876</v>
      </c>
    </row>
    <row r="200" spans="13:13" x14ac:dyDescent="0.25">
      <c r="M200" s="117">
        <f t="shared" si="4"/>
        <v>1875</v>
      </c>
    </row>
    <row r="201" spans="13:13" x14ac:dyDescent="0.25">
      <c r="M201" s="117">
        <f t="shared" si="4"/>
        <v>1874</v>
      </c>
    </row>
    <row r="202" spans="13:13" x14ac:dyDescent="0.25">
      <c r="M202" s="117">
        <f t="shared" si="4"/>
        <v>1873</v>
      </c>
    </row>
    <row r="203" spans="13:13" x14ac:dyDescent="0.25">
      <c r="M203" s="117">
        <f t="shared" si="4"/>
        <v>1872</v>
      </c>
    </row>
    <row r="204" spans="13:13" x14ac:dyDescent="0.25">
      <c r="M204" s="117">
        <f t="shared" si="4"/>
        <v>1871</v>
      </c>
    </row>
    <row r="205" spans="13:13" x14ac:dyDescent="0.25">
      <c r="M205" s="117">
        <f t="shared" si="4"/>
        <v>1870</v>
      </c>
    </row>
    <row r="206" spans="13:13" x14ac:dyDescent="0.25">
      <c r="M206" s="117">
        <f t="shared" si="4"/>
        <v>1869</v>
      </c>
    </row>
    <row r="207" spans="13:13" x14ac:dyDescent="0.25">
      <c r="M207" s="117">
        <f t="shared" si="4"/>
        <v>1868</v>
      </c>
    </row>
    <row r="208" spans="13:13" x14ac:dyDescent="0.25">
      <c r="M208" s="117">
        <f t="shared" si="4"/>
        <v>1867</v>
      </c>
    </row>
    <row r="209" spans="13:13" x14ac:dyDescent="0.25">
      <c r="M209" s="117">
        <f t="shared" si="4"/>
        <v>1866</v>
      </c>
    </row>
    <row r="210" spans="13:13" x14ac:dyDescent="0.25">
      <c r="M210" s="117">
        <f t="shared" si="4"/>
        <v>1865</v>
      </c>
    </row>
    <row r="211" spans="13:13" x14ac:dyDescent="0.25">
      <c r="M211" s="117">
        <f t="shared" si="4"/>
        <v>1864</v>
      </c>
    </row>
    <row r="212" spans="13:13" x14ac:dyDescent="0.25">
      <c r="M212" s="117">
        <f t="shared" si="4"/>
        <v>1863</v>
      </c>
    </row>
    <row r="213" spans="13:13" x14ac:dyDescent="0.25">
      <c r="M213" s="117">
        <f t="shared" si="4"/>
        <v>1862</v>
      </c>
    </row>
    <row r="214" spans="13:13" x14ac:dyDescent="0.25">
      <c r="M214" s="117">
        <f t="shared" si="4"/>
        <v>1861</v>
      </c>
    </row>
    <row r="215" spans="13:13" x14ac:dyDescent="0.25">
      <c r="M215" s="117">
        <f t="shared" si="4"/>
        <v>1860</v>
      </c>
    </row>
    <row r="216" spans="13:13" x14ac:dyDescent="0.25">
      <c r="M216" s="117">
        <f t="shared" si="4"/>
        <v>1859</v>
      </c>
    </row>
    <row r="217" spans="13:13" x14ac:dyDescent="0.25">
      <c r="M217" s="117">
        <f t="shared" si="4"/>
        <v>1858</v>
      </c>
    </row>
    <row r="218" spans="13:13" x14ac:dyDescent="0.25">
      <c r="M218" s="117">
        <f t="shared" si="4"/>
        <v>1857</v>
      </c>
    </row>
    <row r="219" spans="13:13" x14ac:dyDescent="0.25">
      <c r="M219" s="117">
        <f t="shared" ref="M219:M227" si="5">+M218-1</f>
        <v>1856</v>
      </c>
    </row>
    <row r="220" spans="13:13" x14ac:dyDescent="0.25">
      <c r="M220" s="117">
        <f t="shared" si="5"/>
        <v>1855</v>
      </c>
    </row>
    <row r="221" spans="13:13" x14ac:dyDescent="0.25">
      <c r="M221" s="117">
        <f t="shared" si="5"/>
        <v>1854</v>
      </c>
    </row>
    <row r="222" spans="13:13" x14ac:dyDescent="0.25">
      <c r="M222" s="117">
        <f t="shared" si="5"/>
        <v>1853</v>
      </c>
    </row>
    <row r="223" spans="13:13" x14ac:dyDescent="0.25">
      <c r="M223" s="117">
        <f t="shared" si="5"/>
        <v>1852</v>
      </c>
    </row>
    <row r="224" spans="13:13" x14ac:dyDescent="0.25">
      <c r="M224" s="117">
        <f t="shared" si="5"/>
        <v>1851</v>
      </c>
    </row>
    <row r="225" spans="13:13" x14ac:dyDescent="0.25">
      <c r="M225" s="117">
        <f t="shared" si="5"/>
        <v>1850</v>
      </c>
    </row>
    <row r="226" spans="13:13" x14ac:dyDescent="0.25">
      <c r="M226" s="117">
        <f t="shared" si="5"/>
        <v>1849</v>
      </c>
    </row>
    <row r="227" spans="13:13" x14ac:dyDescent="0.25">
      <c r="M227" s="117">
        <f t="shared" si="5"/>
        <v>1848</v>
      </c>
    </row>
  </sheetData>
  <dataValidations count="12">
    <dataValidation type="list" operator="greaterThanOrEqual" allowBlank="1" showInputMessage="1" showErrorMessage="1" prompt="Indicare &quot;SI&quot; se l'Amministrazione esercita il controllo analogo o più Amministrazioni esercitano il controllo analogo congiunto." sqref="I6:I7">
      <formula1>$L$58:$L$59</formula1>
      <formula2>0</formula2>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6:C8 C10">
      <formula1>11</formula1>
      <formula2>12</formula2>
    </dataValidation>
    <dataValidation operator="greaterThanOrEqual" allowBlank="1" showInputMessage="1" showErrorMessage="1" promptTitle="Campo testo" prompt="Inserire la ragione sociale comprensiva della forma giuridica." sqref="D6">
      <formula1>0</formula1>
      <formula2>0</formula2>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sqref="J6">
      <formula1>$L$58:$L$59</formula1>
      <formula2>0</formula2>
    </dataValidation>
    <dataValidation operator="greaterThanOrEqual" allowBlank="1" showInputMessage="1" showErrorMessage="1" error="Inserire i valori con segno positivo" promptTitle="Campo descrittivo" prompt="Inserire una descrizione sintetica della/e attività effettivamente svolta/e." sqref="G6">
      <formula1>0</formula1>
      <formula2>0</formula2>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I8:J10 J7:J10">
      <formula1>$L$58:$L$59</formula1>
      <formula2>0</formula2>
    </dataValidation>
    <dataValidation type="list" allowBlank="1" showInputMessage="1" showErrorMessage="1" sqref="E6:E10">
      <formula1>$M$58:$M$214</formula1>
      <formula2>0</formula2>
    </dataValidation>
    <dataValidation type="list" operator="greaterThanOrEqual" allowBlank="1" showInputMessage="1" showErrorMessage="1" prompt="Indicare &quot;SI&quot; se la società ha come oggetto sociale esclusivo la gestione delle partecipazioni societarie per conto dell'Amministrazione." sqref="K6:K10">
      <formula1>$L$58:$L$59</formula1>
      <formula2>0</formula2>
    </dataValidation>
    <dataValidation operator="greaterThanOrEqual" allowBlank="1" showInputMessage="1" showErrorMessage="1" error="Inserire i valori con segno positivo" promptTitle="Campo descrittivo" prompt="Indicare la/le attività svolte." sqref="G7:G10">
      <formula1>0</formula1>
      <formula2>0</formula2>
    </dataValidation>
    <dataValidation type="decimal" allowBlank="1" showInputMessage="1" showErrorMessage="1" error="Inserire valori tra 0 e 100%, con decimali" promptTitle="Campo numerico" prompt="Inserire valori comprensivi di decimali." sqref="F6:F10">
      <formula1>0</formula1>
      <formula2>100</formula2>
    </dataValidation>
    <dataValidation type="list" operator="greaterThanOrEqual" allowBlank="1" showInputMessage="1" showErrorMessage="1" prompt="Indicare se la partecipazione detenuta dall'amministrazione è di controllo ai sensi dell'art. 2359 c.c." sqref="H6:H10">
      <formula1>$L$58:$L$59</formula1>
      <formula2>0</formula2>
    </dataValidation>
    <dataValidation type="whole" allowBlank="1" showInputMessage="1" showErrorMessage="1" error="Codice non valido; inserire numeri progressivi da 1 a 999" promptTitle="Campo testo" prompt="Inserire numero progressivo (1, 2, ...). Il progressivo sarà completato con il codice automatico Dir_ (es: Dir_1)" sqref="B6:B10">
      <formula1>1</formula1>
      <formula2>999</formula2>
    </dataValidation>
  </dataValidations>
  <printOptions horizontalCentered="1"/>
  <pageMargins left="0.196527777777778" right="0.196527777777778" top="0.39374999999999999" bottom="0.39305555555555599" header="0.51180555555555496" footer="0.196527777777778"/>
  <pageSetup paperSize="9" scale="81" firstPageNumber="0" orientation="landscape" r:id="rId1"/>
  <headerFooter>
    <oddFooter>&amp;L&amp;A&amp;R&amp;P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244"/>
  <sheetViews>
    <sheetView showGridLines="0" view="pageBreakPreview" zoomScale="80" zoomScaleSheetLayoutView="80" zoomScalePageLayoutView="73" workbookViewId="0">
      <selection activeCell="K27" sqref="K27"/>
    </sheetView>
  </sheetViews>
  <sheetFormatPr defaultRowHeight="15" x14ac:dyDescent="0.25"/>
  <cols>
    <col min="1" max="1" width="3.7109375" style="118"/>
    <col min="2" max="2" width="12.28515625" style="118"/>
    <col min="3" max="3" width="14.7109375" style="118"/>
    <col min="4" max="4" width="36.5703125" style="118"/>
    <col min="5" max="5" width="18.140625"/>
    <col min="6" max="6" width="22.28515625"/>
    <col min="7" max="7" width="18.42578125" style="118"/>
    <col min="8" max="8" width="17" style="118"/>
    <col min="9" max="9" width="24" style="118"/>
    <col min="10" max="11" width="12.7109375" style="118"/>
    <col min="12" max="12" width="0" style="118" hidden="1"/>
    <col min="13" max="13" width="0" hidden="1"/>
    <col min="14" max="1025" width="9.140625" style="118"/>
  </cols>
  <sheetData>
    <row r="1" spans="1:1024" x14ac:dyDescent="0.25">
      <c r="A1"/>
      <c r="B1" s="119" t="s">
        <v>83</v>
      </c>
      <c r="C1"/>
      <c r="D1"/>
      <c r="G1"/>
      <c r="H1"/>
      <c r="I1"/>
      <c r="J1"/>
      <c r="K1"/>
      <c r="L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0.100000000000001" customHeight="1" x14ac:dyDescent="0.25">
      <c r="A2"/>
      <c r="B2" s="120" t="s">
        <v>128</v>
      </c>
      <c r="C2"/>
      <c r="D2" s="97"/>
      <c r="E2" s="121"/>
      <c r="F2" s="121"/>
      <c r="G2" s="97"/>
      <c r="H2" s="97"/>
      <c r="I2" s="97"/>
      <c r="J2" s="97"/>
      <c r="K2" s="97"/>
      <c r="L2" s="97"/>
      <c r="M2" s="121"/>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c r="B3" s="122"/>
      <c r="C3" s="123"/>
      <c r="D3" s="123"/>
      <c r="E3" s="121"/>
      <c r="F3" s="121"/>
      <c r="G3" s="123"/>
      <c r="H3" s="123"/>
      <c r="I3" s="124"/>
      <c r="J3" s="124"/>
      <c r="K3" s="124"/>
      <c r="L3" s="97"/>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63" x14ac:dyDescent="0.25">
      <c r="A4"/>
      <c r="B4" s="101" t="s">
        <v>86</v>
      </c>
      <c r="C4" s="101" t="s">
        <v>87</v>
      </c>
      <c r="D4" s="101" t="s">
        <v>88</v>
      </c>
      <c r="E4" s="101" t="s">
        <v>89</v>
      </c>
      <c r="F4" s="101" t="s">
        <v>129</v>
      </c>
      <c r="G4" s="101" t="s">
        <v>130</v>
      </c>
      <c r="H4" s="101" t="s">
        <v>131</v>
      </c>
      <c r="I4" s="101" t="s">
        <v>91</v>
      </c>
      <c r="J4" s="101" t="s">
        <v>92</v>
      </c>
      <c r="K4" s="101" t="s">
        <v>93</v>
      </c>
      <c r="L4" s="101" t="s">
        <v>94</v>
      </c>
      <c r="M4" s="101" t="s">
        <v>95</v>
      </c>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91" customFormat="1" ht="14.25" x14ac:dyDescent="0.25">
      <c r="B5" s="102" t="s">
        <v>96</v>
      </c>
      <c r="C5" s="102" t="s">
        <v>97</v>
      </c>
      <c r="D5" s="102" t="s">
        <v>98</v>
      </c>
      <c r="E5" s="102" t="s">
        <v>99</v>
      </c>
      <c r="F5" s="102" t="s">
        <v>100</v>
      </c>
      <c r="G5" s="102" t="s">
        <v>101</v>
      </c>
      <c r="H5" s="102" t="s">
        <v>102</v>
      </c>
      <c r="I5" s="102" t="s">
        <v>103</v>
      </c>
      <c r="J5" s="102" t="s">
        <v>104</v>
      </c>
      <c r="K5" s="102" t="s">
        <v>105</v>
      </c>
      <c r="L5" s="102" t="s">
        <v>132</v>
      </c>
      <c r="M5" s="102" t="s">
        <v>133</v>
      </c>
      <c r="N5" s="88"/>
      <c r="O5" s="88"/>
    </row>
    <row r="6" spans="1:1024" ht="35.1" customHeight="1" x14ac:dyDescent="0.25">
      <c r="A6"/>
      <c r="B6" s="125"/>
      <c r="C6" s="110"/>
      <c r="D6" s="110"/>
      <c r="E6" s="106"/>
      <c r="F6" s="105"/>
      <c r="G6" s="107"/>
      <c r="H6" s="107"/>
      <c r="I6" s="108"/>
      <c r="J6" s="109"/>
      <c r="K6" s="109"/>
      <c r="L6" s="109"/>
      <c r="M6" s="109"/>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3.75" customHeight="1" x14ac:dyDescent="0.25">
      <c r="A7"/>
      <c r="B7" s="125"/>
      <c r="C7" s="110"/>
      <c r="D7" s="110"/>
      <c r="E7" s="106"/>
      <c r="F7" s="105"/>
      <c r="G7" s="107"/>
      <c r="H7" s="107"/>
      <c r="I7" s="108"/>
      <c r="J7" s="109"/>
      <c r="K7" s="109"/>
      <c r="L7" s="109"/>
      <c r="M7" s="109"/>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33.75" customHeight="1" x14ac:dyDescent="0.25">
      <c r="A8"/>
      <c r="B8" s="125"/>
      <c r="C8" s="104"/>
      <c r="D8" s="105"/>
      <c r="E8" s="106"/>
      <c r="F8" s="110"/>
      <c r="G8" s="107"/>
      <c r="H8" s="107"/>
      <c r="I8" s="108"/>
      <c r="J8" s="109"/>
      <c r="K8" s="109"/>
      <c r="L8" s="109"/>
      <c r="M8" s="109"/>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35.1" customHeight="1" x14ac:dyDescent="0.25">
      <c r="A9"/>
      <c r="B9" s="125"/>
      <c r="C9" s="104"/>
      <c r="D9" s="105"/>
      <c r="E9" s="106"/>
      <c r="F9" s="126"/>
      <c r="G9" s="107"/>
      <c r="H9" s="107"/>
      <c r="I9" s="108"/>
      <c r="J9" s="109"/>
      <c r="K9" s="109"/>
      <c r="L9" s="109"/>
      <c r="M9" s="10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35.1" customHeight="1" x14ac:dyDescent="0.25">
      <c r="A10"/>
      <c r="B10" s="125"/>
      <c r="C10" s="104"/>
      <c r="D10" s="105"/>
      <c r="E10" s="106"/>
      <c r="F10" s="126"/>
      <c r="G10" s="107"/>
      <c r="H10" s="107"/>
      <c r="I10" s="108"/>
      <c r="J10" s="109"/>
      <c r="K10" s="109"/>
      <c r="L10" s="109"/>
      <c r="M10" s="10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35.1" customHeight="1" x14ac:dyDescent="0.25">
      <c r="A11"/>
      <c r="B11" s="125"/>
      <c r="C11" s="104"/>
      <c r="D11" s="105"/>
      <c r="E11" s="106"/>
      <c r="F11" s="126"/>
      <c r="G11" s="107"/>
      <c r="H11" s="107"/>
      <c r="I11" s="108"/>
      <c r="J11" s="109"/>
      <c r="K11" s="109"/>
      <c r="L11" s="109"/>
      <c r="M11" s="109"/>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35.1" customHeight="1" x14ac:dyDescent="0.25">
      <c r="A12"/>
      <c r="B12" s="125"/>
      <c r="C12" s="104"/>
      <c r="D12" s="105"/>
      <c r="E12" s="106"/>
      <c r="F12" s="126"/>
      <c r="G12" s="107"/>
      <c r="H12" s="107"/>
      <c r="I12" s="108"/>
      <c r="J12" s="109"/>
      <c r="K12" s="109"/>
      <c r="L12" s="109"/>
      <c r="M12" s="109"/>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35.1" customHeight="1" x14ac:dyDescent="0.25">
      <c r="A13"/>
      <c r="B13" s="125"/>
      <c r="C13" s="104"/>
      <c r="D13" s="105"/>
      <c r="E13" s="106"/>
      <c r="F13" s="126"/>
      <c r="G13" s="107"/>
      <c r="H13" s="107"/>
      <c r="I13" s="108"/>
      <c r="J13" s="109"/>
      <c r="K13" s="109"/>
      <c r="L13" s="109"/>
      <c r="M13" s="109"/>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35.1" customHeight="1" x14ac:dyDescent="0.25">
      <c r="A14"/>
      <c r="B14" s="125"/>
      <c r="C14" s="104"/>
      <c r="D14" s="105"/>
      <c r="E14" s="106"/>
      <c r="F14" s="126"/>
      <c r="G14" s="107"/>
      <c r="H14" s="107"/>
      <c r="I14" s="108"/>
      <c r="J14" s="109"/>
      <c r="K14" s="109"/>
      <c r="L14" s="109"/>
      <c r="M14" s="109"/>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25">
      <c r="A15"/>
      <c r="B15"/>
      <c r="C15"/>
      <c r="D15"/>
      <c r="G15"/>
      <c r="H15"/>
      <c r="I15"/>
      <c r="J15"/>
      <c r="K15"/>
      <c r="L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25" customHeight="1" x14ac:dyDescent="0.25">
      <c r="A16"/>
      <c r="B16" s="227" t="s">
        <v>134</v>
      </c>
      <c r="C16" s="227"/>
      <c r="D16" s="227"/>
      <c r="E16" s="227"/>
      <c r="F16" s="227"/>
      <c r="G16" s="227"/>
      <c r="H16" s="227"/>
      <c r="I16" s="227"/>
      <c r="J16" s="227"/>
      <c r="K16" s="227"/>
      <c r="L16" s="227"/>
      <c r="M16" s="227"/>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s="91" customFormat="1" x14ac:dyDescent="0.25">
      <c r="B17" s="112" t="s">
        <v>119</v>
      </c>
      <c r="E17" s="93"/>
      <c r="F17" s="113"/>
      <c r="K17" s="93"/>
      <c r="M17" s="88"/>
      <c r="N17" s="88"/>
      <c r="O17" s="88"/>
    </row>
    <row r="18" spans="1:1024" s="91" customFormat="1" x14ac:dyDescent="0.25">
      <c r="B18" s="112" t="s">
        <v>120</v>
      </c>
      <c r="E18" s="93"/>
      <c r="F18"/>
      <c r="K18" s="93"/>
      <c r="M18" s="88"/>
      <c r="N18" s="88"/>
      <c r="O18" s="88"/>
    </row>
    <row r="19" spans="1:1024" x14ac:dyDescent="0.25">
      <c r="A19"/>
      <c r="B19" s="112" t="s">
        <v>135</v>
      </c>
      <c r="C19" s="112"/>
      <c r="D19" s="112"/>
      <c r="E19" s="112"/>
      <c r="F19" s="112"/>
      <c r="G19" s="112"/>
      <c r="H19" s="112"/>
      <c r="I19" s="112"/>
      <c r="J19" s="112"/>
      <c r="K19" s="112"/>
      <c r="L19" s="112"/>
      <c r="M19" s="112"/>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25">
      <c r="A20"/>
      <c r="B20" s="112" t="s">
        <v>136</v>
      </c>
      <c r="C20" s="112"/>
      <c r="D20" s="112"/>
      <c r="E20" s="112"/>
      <c r="F20" s="112"/>
      <c r="G20" s="112"/>
      <c r="H20" s="112"/>
      <c r="I20" s="112"/>
      <c r="J20" s="112"/>
      <c r="K20" s="112"/>
      <c r="L20" s="112"/>
      <c r="M20" s="112"/>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x14ac:dyDescent="0.25">
      <c r="A21"/>
      <c r="B21" s="127" t="s">
        <v>137</v>
      </c>
      <c r="C21"/>
      <c r="D21"/>
      <c r="G21"/>
      <c r="H21"/>
      <c r="I21"/>
      <c r="J21"/>
      <c r="K21"/>
      <c r="L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x14ac:dyDescent="0.25">
      <c r="A22"/>
      <c r="B22" s="127" t="s">
        <v>138</v>
      </c>
      <c r="C22"/>
      <c r="D22"/>
      <c r="G22"/>
      <c r="H22"/>
      <c r="I22"/>
      <c r="J22"/>
      <c r="K22"/>
      <c r="L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s="91" customFormat="1" x14ac:dyDescent="0.25">
      <c r="B23" s="112" t="s">
        <v>139</v>
      </c>
      <c r="E23" s="93"/>
      <c r="K23" s="93"/>
      <c r="M23" s="88"/>
      <c r="N23" s="88"/>
      <c r="O23" s="88"/>
    </row>
    <row r="24" spans="1:1024" ht="13.5" customHeight="1" x14ac:dyDescent="0.25">
      <c r="A24" s="91"/>
      <c r="B24" s="112" t="s">
        <v>140</v>
      </c>
      <c r="C24" s="91"/>
      <c r="D24" s="91"/>
      <c r="E24" s="93"/>
      <c r="F24" s="91"/>
      <c r="G24" s="91"/>
      <c r="H24" s="91"/>
      <c r="I24" s="91"/>
      <c r="J24" s="91"/>
      <c r="K24" s="93"/>
      <c r="L24" s="91"/>
      <c r="M24" s="88"/>
      <c r="N24" s="114"/>
      <c r="O24" s="114"/>
    </row>
    <row r="25" spans="1:1024" x14ac:dyDescent="0.25">
      <c r="A25" s="91"/>
      <c r="B25" s="112" t="s">
        <v>141</v>
      </c>
      <c r="C25" s="91"/>
      <c r="D25" s="91"/>
      <c r="E25" s="93"/>
      <c r="F25" s="91"/>
      <c r="G25" s="91"/>
      <c r="H25" s="91"/>
      <c r="I25" s="91"/>
      <c r="J25" s="91"/>
      <c r="K25" s="93"/>
      <c r="L25" s="91"/>
      <c r="M25" s="88"/>
      <c r="N25" s="115"/>
      <c r="O25" s="116"/>
    </row>
    <row r="26" spans="1:1024" x14ac:dyDescent="0.25">
      <c r="A26" s="91"/>
      <c r="B26" s="112" t="s">
        <v>142</v>
      </c>
      <c r="C26" s="91"/>
      <c r="D26" s="91"/>
      <c r="E26" s="93"/>
      <c r="F26" s="91"/>
      <c r="G26" s="91"/>
      <c r="H26" s="91"/>
      <c r="I26" s="91"/>
      <c r="J26" s="91"/>
      <c r="K26" s="93"/>
      <c r="L26" s="91"/>
      <c r="M26" s="88"/>
      <c r="N26" s="115"/>
      <c r="O26" s="116"/>
    </row>
    <row r="27" spans="1:1024" x14ac:dyDescent="0.25">
      <c r="A27" s="91"/>
      <c r="B27" s="112" t="s">
        <v>126</v>
      </c>
      <c r="C27" s="91"/>
      <c r="D27" s="91"/>
      <c r="E27" s="93"/>
      <c r="F27" s="91"/>
      <c r="G27" s="91"/>
      <c r="H27" s="91"/>
      <c r="I27" s="91"/>
      <c r="J27" s="91"/>
      <c r="K27" s="93"/>
      <c r="L27" s="91"/>
      <c r="M27" s="88"/>
      <c r="N27" s="115"/>
      <c r="O27" s="116"/>
    </row>
    <row r="28" spans="1:1024" x14ac:dyDescent="0.25">
      <c r="A28" s="91"/>
      <c r="B28" s="112" t="s">
        <v>143</v>
      </c>
      <c r="C28" s="91"/>
      <c r="D28" s="91"/>
      <c r="E28" s="93"/>
      <c r="F28" s="91"/>
      <c r="G28" s="91"/>
      <c r="H28" s="91"/>
      <c r="I28" s="91"/>
      <c r="J28" s="91"/>
      <c r="K28" s="93"/>
      <c r="L28" s="91"/>
      <c r="M28" s="88"/>
      <c r="N28" s="115"/>
      <c r="O28" s="116"/>
    </row>
    <row r="29" spans="1:1024" x14ac:dyDescent="0.25">
      <c r="B29" s="127"/>
      <c r="G29" s="128"/>
      <c r="H29" s="128"/>
      <c r="L29"/>
    </row>
    <row r="30" spans="1:1024" x14ac:dyDescent="0.25">
      <c r="B30" s="128"/>
      <c r="L30"/>
    </row>
    <row r="31" spans="1:1024" x14ac:dyDescent="0.25">
      <c r="L31"/>
    </row>
    <row r="32" spans="1:1024" x14ac:dyDescent="0.25">
      <c r="L32"/>
    </row>
    <row r="33" spans="12:12" x14ac:dyDescent="0.25">
      <c r="L33"/>
    </row>
    <row r="34" spans="12:12" x14ac:dyDescent="0.25">
      <c r="L34"/>
    </row>
    <row r="35" spans="12:12" x14ac:dyDescent="0.25">
      <c r="L35"/>
    </row>
    <row r="36" spans="12:12" x14ac:dyDescent="0.25">
      <c r="L36"/>
    </row>
    <row r="37" spans="12:12" x14ac:dyDescent="0.25">
      <c r="L37"/>
    </row>
    <row r="38" spans="12:12" x14ac:dyDescent="0.25">
      <c r="L38"/>
    </row>
    <row r="39" spans="12:12" x14ac:dyDescent="0.25">
      <c r="L39"/>
    </row>
    <row r="40" spans="12:12" x14ac:dyDescent="0.25">
      <c r="L40"/>
    </row>
    <row r="41" spans="12:12" x14ac:dyDescent="0.25">
      <c r="L41"/>
    </row>
    <row r="42" spans="12:12" x14ac:dyDescent="0.25">
      <c r="L42"/>
    </row>
    <row r="43" spans="12:12" x14ac:dyDescent="0.25">
      <c r="L43"/>
    </row>
    <row r="44" spans="12:12" x14ac:dyDescent="0.25">
      <c r="L44"/>
    </row>
    <row r="45" spans="12:12" x14ac:dyDescent="0.25">
      <c r="L45"/>
    </row>
    <row r="46" spans="12:12" x14ac:dyDescent="0.25">
      <c r="L46"/>
    </row>
    <row r="47" spans="12:12" x14ac:dyDescent="0.25">
      <c r="L47"/>
    </row>
    <row r="48" spans="12:12" x14ac:dyDescent="0.25">
      <c r="L48"/>
    </row>
    <row r="49" spans="12:12" x14ac:dyDescent="0.25">
      <c r="L49"/>
    </row>
    <row r="50" spans="12:12" x14ac:dyDescent="0.25">
      <c r="L50"/>
    </row>
    <row r="51" spans="12:12" x14ac:dyDescent="0.25">
      <c r="L51"/>
    </row>
    <row r="52" spans="12:12" x14ac:dyDescent="0.25">
      <c r="L52"/>
    </row>
    <row r="53" spans="12:12" x14ac:dyDescent="0.25">
      <c r="L53"/>
    </row>
    <row r="54" spans="12:12" x14ac:dyDescent="0.25">
      <c r="L54"/>
    </row>
    <row r="55" spans="12:12" x14ac:dyDescent="0.25">
      <c r="L55"/>
    </row>
    <row r="56" spans="12:12" x14ac:dyDescent="0.25">
      <c r="L56"/>
    </row>
    <row r="57" spans="12:12" x14ac:dyDescent="0.25">
      <c r="L57"/>
    </row>
    <row r="58" spans="12:12" x14ac:dyDescent="0.25">
      <c r="L58"/>
    </row>
    <row r="59" spans="12:12" x14ac:dyDescent="0.25">
      <c r="L59"/>
    </row>
    <row r="60" spans="12:12" x14ac:dyDescent="0.25">
      <c r="L60"/>
    </row>
    <row r="61" spans="12:12" x14ac:dyDescent="0.25">
      <c r="L61"/>
    </row>
    <row r="62" spans="12:12" x14ac:dyDescent="0.25">
      <c r="L62"/>
    </row>
    <row r="63" spans="12:12" x14ac:dyDescent="0.25">
      <c r="L63"/>
    </row>
    <row r="64" spans="12:12" x14ac:dyDescent="0.25">
      <c r="L64"/>
    </row>
    <row r="65" spans="12:13" x14ac:dyDescent="0.25">
      <c r="L65"/>
    </row>
    <row r="66" spans="12:13" x14ac:dyDescent="0.25">
      <c r="L66"/>
    </row>
    <row r="67" spans="12:13" x14ac:dyDescent="0.25">
      <c r="L67"/>
    </row>
    <row r="68" spans="12:13" x14ac:dyDescent="0.25">
      <c r="L68"/>
    </row>
    <row r="69" spans="12:13" x14ac:dyDescent="0.25">
      <c r="L69"/>
    </row>
    <row r="70" spans="12:13" x14ac:dyDescent="0.25">
      <c r="L70"/>
    </row>
    <row r="71" spans="12:13" x14ac:dyDescent="0.25">
      <c r="L71"/>
    </row>
    <row r="72" spans="12:13" x14ac:dyDescent="0.25">
      <c r="L72"/>
    </row>
    <row r="73" spans="12:13" x14ac:dyDescent="0.25">
      <c r="L73"/>
    </row>
    <row r="74" spans="12:13" x14ac:dyDescent="0.25">
      <c r="L74"/>
    </row>
    <row r="75" spans="12:13" x14ac:dyDescent="0.25">
      <c r="L75" s="129" t="s">
        <v>109</v>
      </c>
      <c r="M75" s="130">
        <v>2017</v>
      </c>
    </row>
    <row r="76" spans="12:13" x14ac:dyDescent="0.25">
      <c r="L76" s="129" t="s">
        <v>110</v>
      </c>
      <c r="M76" s="130">
        <f t="shared" ref="M76:M107" si="0">+M75-1</f>
        <v>2016</v>
      </c>
    </row>
    <row r="77" spans="12:13" x14ac:dyDescent="0.25">
      <c r="L77" s="129"/>
      <c r="M77" s="130">
        <f t="shared" si="0"/>
        <v>2015</v>
      </c>
    </row>
    <row r="78" spans="12:13" x14ac:dyDescent="0.25">
      <c r="L78" s="129"/>
      <c r="M78" s="130">
        <f t="shared" si="0"/>
        <v>2014</v>
      </c>
    </row>
    <row r="79" spans="12:13" x14ac:dyDescent="0.25">
      <c r="L79" s="129"/>
      <c r="M79" s="130">
        <f t="shared" si="0"/>
        <v>2013</v>
      </c>
    </row>
    <row r="80" spans="12:13" x14ac:dyDescent="0.25">
      <c r="L80" s="129"/>
      <c r="M80" s="130">
        <f t="shared" si="0"/>
        <v>2012</v>
      </c>
    </row>
    <row r="81" spans="12:13" x14ac:dyDescent="0.25">
      <c r="L81" s="129"/>
      <c r="M81" s="130">
        <f t="shared" si="0"/>
        <v>2011</v>
      </c>
    </row>
    <row r="82" spans="12:13" x14ac:dyDescent="0.25">
      <c r="L82" s="129"/>
      <c r="M82" s="130">
        <f t="shared" si="0"/>
        <v>2010</v>
      </c>
    </row>
    <row r="83" spans="12:13" x14ac:dyDescent="0.25">
      <c r="L83" s="129"/>
      <c r="M83" s="130">
        <f t="shared" si="0"/>
        <v>2009</v>
      </c>
    </row>
    <row r="84" spans="12:13" x14ac:dyDescent="0.25">
      <c r="L84" s="129"/>
      <c r="M84" s="130">
        <f t="shared" si="0"/>
        <v>2008</v>
      </c>
    </row>
    <row r="85" spans="12:13" x14ac:dyDescent="0.25">
      <c r="L85" s="129"/>
      <c r="M85" s="130">
        <f t="shared" si="0"/>
        <v>2007</v>
      </c>
    </row>
    <row r="86" spans="12:13" x14ac:dyDescent="0.25">
      <c r="L86" s="129"/>
      <c r="M86" s="130">
        <f t="shared" si="0"/>
        <v>2006</v>
      </c>
    </row>
    <row r="87" spans="12:13" x14ac:dyDescent="0.25">
      <c r="L87" s="129"/>
      <c r="M87" s="130">
        <f t="shared" si="0"/>
        <v>2005</v>
      </c>
    </row>
    <row r="88" spans="12:13" x14ac:dyDescent="0.25">
      <c r="L88" s="129"/>
      <c r="M88" s="130">
        <f t="shared" si="0"/>
        <v>2004</v>
      </c>
    </row>
    <row r="89" spans="12:13" x14ac:dyDescent="0.25">
      <c r="L89" s="129"/>
      <c r="M89" s="130">
        <f t="shared" si="0"/>
        <v>2003</v>
      </c>
    </row>
    <row r="90" spans="12:13" x14ac:dyDescent="0.25">
      <c r="L90" s="129"/>
      <c r="M90" s="130">
        <f t="shared" si="0"/>
        <v>2002</v>
      </c>
    </row>
    <row r="91" spans="12:13" x14ac:dyDescent="0.25">
      <c r="L91" s="129"/>
      <c r="M91" s="130">
        <f t="shared" si="0"/>
        <v>2001</v>
      </c>
    </row>
    <row r="92" spans="12:13" x14ac:dyDescent="0.25">
      <c r="L92" s="129"/>
      <c r="M92" s="130">
        <f t="shared" si="0"/>
        <v>2000</v>
      </c>
    </row>
    <row r="93" spans="12:13" x14ac:dyDescent="0.25">
      <c r="L93" s="129"/>
      <c r="M93" s="130">
        <f t="shared" si="0"/>
        <v>1999</v>
      </c>
    </row>
    <row r="94" spans="12:13" x14ac:dyDescent="0.25">
      <c r="L94" s="129"/>
      <c r="M94" s="130">
        <f t="shared" si="0"/>
        <v>1998</v>
      </c>
    </row>
    <row r="95" spans="12:13" x14ac:dyDescent="0.25">
      <c r="L95" s="129"/>
      <c r="M95" s="130">
        <f t="shared" si="0"/>
        <v>1997</v>
      </c>
    </row>
    <row r="96" spans="12:13" x14ac:dyDescent="0.25">
      <c r="L96" s="129"/>
      <c r="M96" s="130">
        <f t="shared" si="0"/>
        <v>1996</v>
      </c>
    </row>
    <row r="97" spans="12:13" x14ac:dyDescent="0.25">
      <c r="L97" s="129"/>
      <c r="M97" s="130">
        <f t="shared" si="0"/>
        <v>1995</v>
      </c>
    </row>
    <row r="98" spans="12:13" x14ac:dyDescent="0.25">
      <c r="L98" s="129"/>
      <c r="M98" s="130">
        <f t="shared" si="0"/>
        <v>1994</v>
      </c>
    </row>
    <row r="99" spans="12:13" x14ac:dyDescent="0.25">
      <c r="L99" s="129"/>
      <c r="M99" s="130">
        <f t="shared" si="0"/>
        <v>1993</v>
      </c>
    </row>
    <row r="100" spans="12:13" x14ac:dyDescent="0.25">
      <c r="L100" s="129"/>
      <c r="M100" s="130">
        <f t="shared" si="0"/>
        <v>1992</v>
      </c>
    </row>
    <row r="101" spans="12:13" x14ac:dyDescent="0.25">
      <c r="L101" s="129"/>
      <c r="M101" s="130">
        <f t="shared" si="0"/>
        <v>1991</v>
      </c>
    </row>
    <row r="102" spans="12:13" x14ac:dyDescent="0.25">
      <c r="L102" s="129"/>
      <c r="M102" s="130">
        <f t="shared" si="0"/>
        <v>1990</v>
      </c>
    </row>
    <row r="103" spans="12:13" x14ac:dyDescent="0.25">
      <c r="L103" s="129"/>
      <c r="M103" s="130">
        <f t="shared" si="0"/>
        <v>1989</v>
      </c>
    </row>
    <row r="104" spans="12:13" x14ac:dyDescent="0.25">
      <c r="L104" s="129"/>
      <c r="M104" s="130">
        <f t="shared" si="0"/>
        <v>1988</v>
      </c>
    </row>
    <row r="105" spans="12:13" x14ac:dyDescent="0.25">
      <c r="L105" s="129"/>
      <c r="M105" s="130">
        <f t="shared" si="0"/>
        <v>1987</v>
      </c>
    </row>
    <row r="106" spans="12:13" x14ac:dyDescent="0.25">
      <c r="L106" s="129"/>
      <c r="M106" s="130">
        <f t="shared" si="0"/>
        <v>1986</v>
      </c>
    </row>
    <row r="107" spans="12:13" x14ac:dyDescent="0.25">
      <c r="L107" s="129"/>
      <c r="M107" s="130">
        <f t="shared" si="0"/>
        <v>1985</v>
      </c>
    </row>
    <row r="108" spans="12:13" x14ac:dyDescent="0.25">
      <c r="L108" s="129"/>
      <c r="M108" s="130">
        <f t="shared" ref="M108:M139" si="1">+M107-1</f>
        <v>1984</v>
      </c>
    </row>
    <row r="109" spans="12:13" x14ac:dyDescent="0.25">
      <c r="L109" s="129"/>
      <c r="M109" s="130">
        <f t="shared" si="1"/>
        <v>1983</v>
      </c>
    </row>
    <row r="110" spans="12:13" x14ac:dyDescent="0.25">
      <c r="L110" s="129"/>
      <c r="M110" s="130">
        <f t="shared" si="1"/>
        <v>1982</v>
      </c>
    </row>
    <row r="111" spans="12:13" x14ac:dyDescent="0.25">
      <c r="L111" s="129"/>
      <c r="M111" s="130">
        <f t="shared" si="1"/>
        <v>1981</v>
      </c>
    </row>
    <row r="112" spans="12:13" x14ac:dyDescent="0.25">
      <c r="L112" s="129"/>
      <c r="M112" s="130">
        <f t="shared" si="1"/>
        <v>1980</v>
      </c>
    </row>
    <row r="113" spans="12:13" x14ac:dyDescent="0.25">
      <c r="L113" s="129"/>
      <c r="M113" s="130">
        <f t="shared" si="1"/>
        <v>1979</v>
      </c>
    </row>
    <row r="114" spans="12:13" x14ac:dyDescent="0.25">
      <c r="L114" s="129"/>
      <c r="M114" s="130">
        <f t="shared" si="1"/>
        <v>1978</v>
      </c>
    </row>
    <row r="115" spans="12:13" x14ac:dyDescent="0.25">
      <c r="L115" s="129"/>
      <c r="M115" s="130">
        <f t="shared" si="1"/>
        <v>1977</v>
      </c>
    </row>
    <row r="116" spans="12:13" x14ac:dyDescent="0.25">
      <c r="L116" s="129"/>
      <c r="M116" s="130">
        <f t="shared" si="1"/>
        <v>1976</v>
      </c>
    </row>
    <row r="117" spans="12:13" x14ac:dyDescent="0.25">
      <c r="L117" s="129"/>
      <c r="M117" s="130">
        <f t="shared" si="1"/>
        <v>1975</v>
      </c>
    </row>
    <row r="118" spans="12:13" x14ac:dyDescent="0.25">
      <c r="L118" s="129"/>
      <c r="M118" s="130">
        <f t="shared" si="1"/>
        <v>1974</v>
      </c>
    </row>
    <row r="119" spans="12:13" x14ac:dyDescent="0.25">
      <c r="L119" s="129"/>
      <c r="M119" s="130">
        <f t="shared" si="1"/>
        <v>1973</v>
      </c>
    </row>
    <row r="120" spans="12:13" x14ac:dyDescent="0.25">
      <c r="L120" s="129"/>
      <c r="M120" s="130">
        <f t="shared" si="1"/>
        <v>1972</v>
      </c>
    </row>
    <row r="121" spans="12:13" x14ac:dyDescent="0.25">
      <c r="L121" s="129"/>
      <c r="M121" s="130">
        <f t="shared" si="1"/>
        <v>1971</v>
      </c>
    </row>
    <row r="122" spans="12:13" x14ac:dyDescent="0.25">
      <c r="L122" s="129"/>
      <c r="M122" s="130">
        <f t="shared" si="1"/>
        <v>1970</v>
      </c>
    </row>
    <row r="123" spans="12:13" x14ac:dyDescent="0.25">
      <c r="L123" s="129"/>
      <c r="M123" s="130">
        <f t="shared" si="1"/>
        <v>1969</v>
      </c>
    </row>
    <row r="124" spans="12:13" x14ac:dyDescent="0.25">
      <c r="L124" s="129"/>
      <c r="M124" s="130">
        <f t="shared" si="1"/>
        <v>1968</v>
      </c>
    </row>
    <row r="125" spans="12:13" x14ac:dyDescent="0.25">
      <c r="L125" s="129"/>
      <c r="M125" s="130">
        <f t="shared" si="1"/>
        <v>1967</v>
      </c>
    </row>
    <row r="126" spans="12:13" x14ac:dyDescent="0.25">
      <c r="L126" s="129"/>
      <c r="M126" s="130">
        <f t="shared" si="1"/>
        <v>1966</v>
      </c>
    </row>
    <row r="127" spans="12:13" x14ac:dyDescent="0.25">
      <c r="L127" s="129"/>
      <c r="M127" s="130">
        <f t="shared" si="1"/>
        <v>1965</v>
      </c>
    </row>
    <row r="128" spans="12:13" x14ac:dyDescent="0.25">
      <c r="L128" s="129"/>
      <c r="M128" s="130">
        <f t="shared" si="1"/>
        <v>1964</v>
      </c>
    </row>
    <row r="129" spans="12:13" x14ac:dyDescent="0.25">
      <c r="L129" s="129"/>
      <c r="M129" s="130">
        <f t="shared" si="1"/>
        <v>1963</v>
      </c>
    </row>
    <row r="130" spans="12:13" x14ac:dyDescent="0.25">
      <c r="L130" s="129"/>
      <c r="M130" s="130">
        <f t="shared" si="1"/>
        <v>1962</v>
      </c>
    </row>
    <row r="131" spans="12:13" x14ac:dyDescent="0.25">
      <c r="L131" s="129"/>
      <c r="M131" s="130">
        <f t="shared" si="1"/>
        <v>1961</v>
      </c>
    </row>
    <row r="132" spans="12:13" x14ac:dyDescent="0.25">
      <c r="L132" s="129"/>
      <c r="M132" s="130">
        <f t="shared" si="1"/>
        <v>1960</v>
      </c>
    </row>
    <row r="133" spans="12:13" x14ac:dyDescent="0.25">
      <c r="L133" s="129"/>
      <c r="M133" s="130">
        <f t="shared" si="1"/>
        <v>1959</v>
      </c>
    </row>
    <row r="134" spans="12:13" x14ac:dyDescent="0.25">
      <c r="L134" s="129"/>
      <c r="M134" s="130">
        <f t="shared" si="1"/>
        <v>1958</v>
      </c>
    </row>
    <row r="135" spans="12:13" x14ac:dyDescent="0.25">
      <c r="L135" s="129"/>
      <c r="M135" s="130">
        <f t="shared" si="1"/>
        <v>1957</v>
      </c>
    </row>
    <row r="136" spans="12:13" x14ac:dyDescent="0.25">
      <c r="L136" s="129"/>
      <c r="M136" s="130">
        <f t="shared" si="1"/>
        <v>1956</v>
      </c>
    </row>
    <row r="137" spans="12:13" x14ac:dyDescent="0.25">
      <c r="L137" s="129"/>
      <c r="M137" s="130">
        <f t="shared" si="1"/>
        <v>1955</v>
      </c>
    </row>
    <row r="138" spans="12:13" x14ac:dyDescent="0.25">
      <c r="L138" s="129"/>
      <c r="M138" s="130">
        <f t="shared" si="1"/>
        <v>1954</v>
      </c>
    </row>
    <row r="139" spans="12:13" x14ac:dyDescent="0.25">
      <c r="L139" s="129"/>
      <c r="M139" s="130">
        <f t="shared" si="1"/>
        <v>1953</v>
      </c>
    </row>
    <row r="140" spans="12:13" x14ac:dyDescent="0.25">
      <c r="L140" s="129"/>
      <c r="M140" s="130">
        <f t="shared" ref="M140:M171" si="2">+M139-1</f>
        <v>1952</v>
      </c>
    </row>
    <row r="141" spans="12:13" x14ac:dyDescent="0.25">
      <c r="L141" s="129"/>
      <c r="M141" s="130">
        <f t="shared" si="2"/>
        <v>1951</v>
      </c>
    </row>
    <row r="142" spans="12:13" x14ac:dyDescent="0.25">
      <c r="L142" s="129"/>
      <c r="M142" s="130">
        <f t="shared" si="2"/>
        <v>1950</v>
      </c>
    </row>
    <row r="143" spans="12:13" x14ac:dyDescent="0.25">
      <c r="L143" s="129"/>
      <c r="M143" s="130">
        <f t="shared" si="2"/>
        <v>1949</v>
      </c>
    </row>
    <row r="144" spans="12:13" x14ac:dyDescent="0.25">
      <c r="L144" s="129"/>
      <c r="M144" s="130">
        <f t="shared" si="2"/>
        <v>1948</v>
      </c>
    </row>
    <row r="145" spans="12:13" x14ac:dyDescent="0.25">
      <c r="L145" s="129"/>
      <c r="M145" s="130">
        <f t="shared" si="2"/>
        <v>1947</v>
      </c>
    </row>
    <row r="146" spans="12:13" x14ac:dyDescent="0.25">
      <c r="L146" s="129"/>
      <c r="M146" s="130">
        <f t="shared" si="2"/>
        <v>1946</v>
      </c>
    </row>
    <row r="147" spans="12:13" x14ac:dyDescent="0.25">
      <c r="L147" s="129"/>
      <c r="M147" s="130">
        <f t="shared" si="2"/>
        <v>1945</v>
      </c>
    </row>
    <row r="148" spans="12:13" x14ac:dyDescent="0.25">
      <c r="L148" s="129"/>
      <c r="M148" s="130">
        <f t="shared" si="2"/>
        <v>1944</v>
      </c>
    </row>
    <row r="149" spans="12:13" x14ac:dyDescent="0.25">
      <c r="L149" s="129"/>
      <c r="M149" s="130">
        <f t="shared" si="2"/>
        <v>1943</v>
      </c>
    </row>
    <row r="150" spans="12:13" x14ac:dyDescent="0.25">
      <c r="L150" s="129"/>
      <c r="M150" s="130">
        <f t="shared" si="2"/>
        <v>1942</v>
      </c>
    </row>
    <row r="151" spans="12:13" x14ac:dyDescent="0.25">
      <c r="L151" s="129"/>
      <c r="M151" s="130">
        <f t="shared" si="2"/>
        <v>1941</v>
      </c>
    </row>
    <row r="152" spans="12:13" x14ac:dyDescent="0.25">
      <c r="L152" s="129"/>
      <c r="M152" s="130">
        <f t="shared" si="2"/>
        <v>1940</v>
      </c>
    </row>
    <row r="153" spans="12:13" x14ac:dyDescent="0.25">
      <c r="L153" s="129"/>
      <c r="M153" s="130">
        <f t="shared" si="2"/>
        <v>1939</v>
      </c>
    </row>
    <row r="154" spans="12:13" x14ac:dyDescent="0.25">
      <c r="L154" s="129"/>
      <c r="M154" s="130">
        <f t="shared" si="2"/>
        <v>1938</v>
      </c>
    </row>
    <row r="155" spans="12:13" x14ac:dyDescent="0.25">
      <c r="L155" s="129"/>
      <c r="M155" s="130">
        <f t="shared" si="2"/>
        <v>1937</v>
      </c>
    </row>
    <row r="156" spans="12:13" x14ac:dyDescent="0.25">
      <c r="L156" s="129"/>
      <c r="M156" s="130">
        <f t="shared" si="2"/>
        <v>1936</v>
      </c>
    </row>
    <row r="157" spans="12:13" x14ac:dyDescent="0.25">
      <c r="L157" s="129"/>
      <c r="M157" s="130">
        <f t="shared" si="2"/>
        <v>1935</v>
      </c>
    </row>
    <row r="158" spans="12:13" x14ac:dyDescent="0.25">
      <c r="L158" s="129"/>
      <c r="M158" s="130">
        <f t="shared" si="2"/>
        <v>1934</v>
      </c>
    </row>
    <row r="159" spans="12:13" x14ac:dyDescent="0.25">
      <c r="L159" s="129"/>
      <c r="M159" s="130">
        <f t="shared" si="2"/>
        <v>1933</v>
      </c>
    </row>
    <row r="160" spans="12:13" x14ac:dyDescent="0.25">
      <c r="L160" s="129"/>
      <c r="M160" s="130">
        <f t="shared" si="2"/>
        <v>1932</v>
      </c>
    </row>
    <row r="161" spans="12:13" x14ac:dyDescent="0.25">
      <c r="L161" s="129"/>
      <c r="M161" s="130">
        <f t="shared" si="2"/>
        <v>1931</v>
      </c>
    </row>
    <row r="162" spans="12:13" x14ac:dyDescent="0.25">
      <c r="L162" s="129"/>
      <c r="M162" s="130">
        <f t="shared" si="2"/>
        <v>1930</v>
      </c>
    </row>
    <row r="163" spans="12:13" x14ac:dyDescent="0.25">
      <c r="L163" s="129"/>
      <c r="M163" s="130">
        <f t="shared" si="2"/>
        <v>1929</v>
      </c>
    </row>
    <row r="164" spans="12:13" x14ac:dyDescent="0.25">
      <c r="L164" s="129"/>
      <c r="M164" s="130">
        <f t="shared" si="2"/>
        <v>1928</v>
      </c>
    </row>
    <row r="165" spans="12:13" x14ac:dyDescent="0.25">
      <c r="L165" s="129"/>
      <c r="M165" s="130">
        <f t="shared" si="2"/>
        <v>1927</v>
      </c>
    </row>
    <row r="166" spans="12:13" x14ac:dyDescent="0.25">
      <c r="L166" s="129"/>
      <c r="M166" s="130">
        <f t="shared" si="2"/>
        <v>1926</v>
      </c>
    </row>
    <row r="167" spans="12:13" x14ac:dyDescent="0.25">
      <c r="L167" s="129"/>
      <c r="M167" s="130">
        <f t="shared" si="2"/>
        <v>1925</v>
      </c>
    </row>
    <row r="168" spans="12:13" x14ac:dyDescent="0.25">
      <c r="L168" s="129"/>
      <c r="M168" s="130">
        <f t="shared" si="2"/>
        <v>1924</v>
      </c>
    </row>
    <row r="169" spans="12:13" x14ac:dyDescent="0.25">
      <c r="L169" s="129"/>
      <c r="M169" s="130">
        <f t="shared" si="2"/>
        <v>1923</v>
      </c>
    </row>
    <row r="170" spans="12:13" x14ac:dyDescent="0.25">
      <c r="L170" s="129"/>
      <c r="M170" s="130">
        <f t="shared" si="2"/>
        <v>1922</v>
      </c>
    </row>
    <row r="171" spans="12:13" x14ac:dyDescent="0.25">
      <c r="L171" s="129"/>
      <c r="M171" s="130">
        <f t="shared" si="2"/>
        <v>1921</v>
      </c>
    </row>
    <row r="172" spans="12:13" x14ac:dyDescent="0.25">
      <c r="L172" s="129"/>
      <c r="M172" s="130">
        <f t="shared" ref="M172:M203" si="3">+M171-1</f>
        <v>1920</v>
      </c>
    </row>
    <row r="173" spans="12:13" x14ac:dyDescent="0.25">
      <c r="L173" s="129"/>
      <c r="M173" s="130">
        <f t="shared" si="3"/>
        <v>1919</v>
      </c>
    </row>
    <row r="174" spans="12:13" x14ac:dyDescent="0.25">
      <c r="L174" s="129"/>
      <c r="M174" s="130">
        <f t="shared" si="3"/>
        <v>1918</v>
      </c>
    </row>
    <row r="175" spans="12:13" x14ac:dyDescent="0.25">
      <c r="L175" s="129"/>
      <c r="M175" s="130">
        <f t="shared" si="3"/>
        <v>1917</v>
      </c>
    </row>
    <row r="176" spans="12:13" x14ac:dyDescent="0.25">
      <c r="L176" s="129"/>
      <c r="M176" s="130">
        <f t="shared" si="3"/>
        <v>1916</v>
      </c>
    </row>
    <row r="177" spans="12:13" x14ac:dyDescent="0.25">
      <c r="L177" s="129"/>
      <c r="M177" s="130">
        <f t="shared" si="3"/>
        <v>1915</v>
      </c>
    </row>
    <row r="178" spans="12:13" x14ac:dyDescent="0.25">
      <c r="L178" s="129"/>
      <c r="M178" s="130">
        <f t="shared" si="3"/>
        <v>1914</v>
      </c>
    </row>
    <row r="179" spans="12:13" x14ac:dyDescent="0.25">
      <c r="L179" s="129"/>
      <c r="M179" s="130">
        <f t="shared" si="3"/>
        <v>1913</v>
      </c>
    </row>
    <row r="180" spans="12:13" x14ac:dyDescent="0.25">
      <c r="L180" s="129"/>
      <c r="M180" s="130">
        <f t="shared" si="3"/>
        <v>1912</v>
      </c>
    </row>
    <row r="181" spans="12:13" x14ac:dyDescent="0.25">
      <c r="L181" s="129"/>
      <c r="M181" s="130">
        <f t="shared" si="3"/>
        <v>1911</v>
      </c>
    </row>
    <row r="182" spans="12:13" x14ac:dyDescent="0.25">
      <c r="L182" s="129"/>
      <c r="M182" s="130">
        <f t="shared" si="3"/>
        <v>1910</v>
      </c>
    </row>
    <row r="183" spans="12:13" x14ac:dyDescent="0.25">
      <c r="L183" s="129"/>
      <c r="M183" s="130">
        <f t="shared" si="3"/>
        <v>1909</v>
      </c>
    </row>
    <row r="184" spans="12:13" x14ac:dyDescent="0.25">
      <c r="L184" s="129"/>
      <c r="M184" s="130">
        <f t="shared" si="3"/>
        <v>1908</v>
      </c>
    </row>
    <row r="185" spans="12:13" x14ac:dyDescent="0.25">
      <c r="L185" s="129"/>
      <c r="M185" s="130">
        <f t="shared" si="3"/>
        <v>1907</v>
      </c>
    </row>
    <row r="186" spans="12:13" x14ac:dyDescent="0.25">
      <c r="L186" s="129"/>
      <c r="M186" s="130">
        <f t="shared" si="3"/>
        <v>1906</v>
      </c>
    </row>
    <row r="187" spans="12:13" x14ac:dyDescent="0.25">
      <c r="L187" s="129"/>
      <c r="M187" s="130">
        <f t="shared" si="3"/>
        <v>1905</v>
      </c>
    </row>
    <row r="188" spans="12:13" x14ac:dyDescent="0.25">
      <c r="L188" s="129"/>
      <c r="M188" s="130">
        <f t="shared" si="3"/>
        <v>1904</v>
      </c>
    </row>
    <row r="189" spans="12:13" x14ac:dyDescent="0.25">
      <c r="L189" s="129"/>
      <c r="M189" s="130">
        <f t="shared" si="3"/>
        <v>1903</v>
      </c>
    </row>
    <row r="190" spans="12:13" x14ac:dyDescent="0.25">
      <c r="L190" s="129"/>
      <c r="M190" s="130">
        <f t="shared" si="3"/>
        <v>1902</v>
      </c>
    </row>
    <row r="191" spans="12:13" x14ac:dyDescent="0.25">
      <c r="L191" s="129"/>
      <c r="M191" s="130">
        <f t="shared" si="3"/>
        <v>1901</v>
      </c>
    </row>
    <row r="192" spans="12:13" x14ac:dyDescent="0.25">
      <c r="L192" s="129"/>
      <c r="M192" s="130">
        <f t="shared" si="3"/>
        <v>1900</v>
      </c>
    </row>
    <row r="193" spans="12:13" x14ac:dyDescent="0.25">
      <c r="L193" s="129"/>
      <c r="M193" s="130">
        <f t="shared" si="3"/>
        <v>1899</v>
      </c>
    </row>
    <row r="194" spans="12:13" x14ac:dyDescent="0.25">
      <c r="L194" s="129"/>
      <c r="M194" s="130">
        <f t="shared" si="3"/>
        <v>1898</v>
      </c>
    </row>
    <row r="195" spans="12:13" x14ac:dyDescent="0.25">
      <c r="L195" s="129"/>
      <c r="M195" s="130">
        <f t="shared" si="3"/>
        <v>1897</v>
      </c>
    </row>
    <row r="196" spans="12:13" x14ac:dyDescent="0.25">
      <c r="L196" s="129"/>
      <c r="M196" s="130">
        <f t="shared" si="3"/>
        <v>1896</v>
      </c>
    </row>
    <row r="197" spans="12:13" x14ac:dyDescent="0.25">
      <c r="L197" s="129"/>
      <c r="M197" s="130">
        <f t="shared" si="3"/>
        <v>1895</v>
      </c>
    </row>
    <row r="198" spans="12:13" x14ac:dyDescent="0.25">
      <c r="L198" s="129"/>
      <c r="M198" s="130">
        <f t="shared" si="3"/>
        <v>1894</v>
      </c>
    </row>
    <row r="199" spans="12:13" x14ac:dyDescent="0.25">
      <c r="L199" s="129"/>
      <c r="M199" s="130">
        <f t="shared" si="3"/>
        <v>1893</v>
      </c>
    </row>
    <row r="200" spans="12:13" x14ac:dyDescent="0.25">
      <c r="L200" s="129"/>
      <c r="M200" s="130">
        <f t="shared" si="3"/>
        <v>1892</v>
      </c>
    </row>
    <row r="201" spans="12:13" x14ac:dyDescent="0.25">
      <c r="L201" s="129"/>
      <c r="M201" s="130">
        <f t="shared" si="3"/>
        <v>1891</v>
      </c>
    </row>
    <row r="202" spans="12:13" x14ac:dyDescent="0.25">
      <c r="L202" s="129"/>
      <c r="M202" s="130">
        <f t="shared" si="3"/>
        <v>1890</v>
      </c>
    </row>
    <row r="203" spans="12:13" x14ac:dyDescent="0.25">
      <c r="L203" s="129"/>
      <c r="M203" s="130">
        <f t="shared" si="3"/>
        <v>1889</v>
      </c>
    </row>
    <row r="204" spans="12:13" x14ac:dyDescent="0.25">
      <c r="L204" s="129"/>
      <c r="M204" s="130">
        <f t="shared" ref="M204:M235" si="4">+M203-1</f>
        <v>1888</v>
      </c>
    </row>
    <row r="205" spans="12:13" x14ac:dyDescent="0.25">
      <c r="L205" s="129"/>
      <c r="M205" s="130">
        <f t="shared" si="4"/>
        <v>1887</v>
      </c>
    </row>
    <row r="206" spans="12:13" x14ac:dyDescent="0.25">
      <c r="L206" s="129"/>
      <c r="M206" s="130">
        <f t="shared" si="4"/>
        <v>1886</v>
      </c>
    </row>
    <row r="207" spans="12:13" x14ac:dyDescent="0.25">
      <c r="L207" s="129"/>
      <c r="M207" s="130">
        <f t="shared" si="4"/>
        <v>1885</v>
      </c>
    </row>
    <row r="208" spans="12:13" x14ac:dyDescent="0.25">
      <c r="L208" s="129"/>
      <c r="M208" s="130">
        <f t="shared" si="4"/>
        <v>1884</v>
      </c>
    </row>
    <row r="209" spans="12:13" x14ac:dyDescent="0.25">
      <c r="L209" s="129"/>
      <c r="M209" s="130">
        <f t="shared" si="4"/>
        <v>1883</v>
      </c>
    </row>
    <row r="210" spans="12:13" x14ac:dyDescent="0.25">
      <c r="L210" s="129"/>
      <c r="M210" s="130">
        <f t="shared" si="4"/>
        <v>1882</v>
      </c>
    </row>
    <row r="211" spans="12:13" x14ac:dyDescent="0.25">
      <c r="L211" s="129"/>
      <c r="M211" s="130">
        <f t="shared" si="4"/>
        <v>1881</v>
      </c>
    </row>
    <row r="212" spans="12:13" x14ac:dyDescent="0.25">
      <c r="L212" s="129"/>
      <c r="M212" s="130">
        <f t="shared" si="4"/>
        <v>1880</v>
      </c>
    </row>
    <row r="213" spans="12:13" x14ac:dyDescent="0.25">
      <c r="L213" s="129"/>
      <c r="M213" s="130">
        <f t="shared" si="4"/>
        <v>1879</v>
      </c>
    </row>
    <row r="214" spans="12:13" x14ac:dyDescent="0.25">
      <c r="L214" s="129"/>
      <c r="M214" s="130">
        <f t="shared" si="4"/>
        <v>1878</v>
      </c>
    </row>
    <row r="215" spans="12:13" x14ac:dyDescent="0.25">
      <c r="L215" s="129"/>
      <c r="M215" s="130">
        <f t="shared" si="4"/>
        <v>1877</v>
      </c>
    </row>
    <row r="216" spans="12:13" x14ac:dyDescent="0.25">
      <c r="L216" s="129"/>
      <c r="M216" s="130">
        <f t="shared" si="4"/>
        <v>1876</v>
      </c>
    </row>
    <row r="217" spans="12:13" x14ac:dyDescent="0.25">
      <c r="L217" s="129"/>
      <c r="M217" s="130">
        <f t="shared" si="4"/>
        <v>1875</v>
      </c>
    </row>
    <row r="218" spans="12:13" x14ac:dyDescent="0.25">
      <c r="L218" s="129"/>
      <c r="M218" s="130">
        <f t="shared" si="4"/>
        <v>1874</v>
      </c>
    </row>
    <row r="219" spans="12:13" x14ac:dyDescent="0.25">
      <c r="L219" s="129"/>
      <c r="M219" s="130">
        <f t="shared" si="4"/>
        <v>1873</v>
      </c>
    </row>
    <row r="220" spans="12:13" x14ac:dyDescent="0.25">
      <c r="L220" s="129"/>
      <c r="M220" s="130">
        <f t="shared" si="4"/>
        <v>1872</v>
      </c>
    </row>
    <row r="221" spans="12:13" x14ac:dyDescent="0.25">
      <c r="L221" s="129"/>
      <c r="M221" s="130">
        <f t="shared" si="4"/>
        <v>1871</v>
      </c>
    </row>
    <row r="222" spans="12:13" x14ac:dyDescent="0.25">
      <c r="L222" s="129"/>
      <c r="M222" s="130">
        <f t="shared" si="4"/>
        <v>1870</v>
      </c>
    </row>
    <row r="223" spans="12:13" x14ac:dyDescent="0.25">
      <c r="L223" s="129"/>
      <c r="M223" s="130">
        <f t="shared" si="4"/>
        <v>1869</v>
      </c>
    </row>
    <row r="224" spans="12:13" x14ac:dyDescent="0.25">
      <c r="L224" s="129"/>
      <c r="M224" s="130">
        <f t="shared" si="4"/>
        <v>1868</v>
      </c>
    </row>
    <row r="225" spans="12:13" x14ac:dyDescent="0.25">
      <c r="L225" s="129"/>
      <c r="M225" s="130">
        <f t="shared" si="4"/>
        <v>1867</v>
      </c>
    </row>
    <row r="226" spans="12:13" x14ac:dyDescent="0.25">
      <c r="L226" s="129"/>
      <c r="M226" s="130">
        <f t="shared" si="4"/>
        <v>1866</v>
      </c>
    </row>
    <row r="227" spans="12:13" x14ac:dyDescent="0.25">
      <c r="L227" s="129"/>
      <c r="M227" s="130">
        <f t="shared" si="4"/>
        <v>1865</v>
      </c>
    </row>
    <row r="228" spans="12:13" x14ac:dyDescent="0.25">
      <c r="L228" s="129"/>
      <c r="M228" s="130">
        <f t="shared" si="4"/>
        <v>1864</v>
      </c>
    </row>
    <row r="229" spans="12:13" x14ac:dyDescent="0.25">
      <c r="L229" s="129"/>
      <c r="M229" s="130">
        <f t="shared" si="4"/>
        <v>1863</v>
      </c>
    </row>
    <row r="230" spans="12:13" x14ac:dyDescent="0.25">
      <c r="L230" s="129"/>
      <c r="M230" s="130">
        <f t="shared" si="4"/>
        <v>1862</v>
      </c>
    </row>
    <row r="231" spans="12:13" x14ac:dyDescent="0.25">
      <c r="L231" s="129"/>
      <c r="M231" s="130">
        <f t="shared" si="4"/>
        <v>1861</v>
      </c>
    </row>
    <row r="232" spans="12:13" x14ac:dyDescent="0.25">
      <c r="L232" s="129"/>
      <c r="M232" s="130">
        <f t="shared" si="4"/>
        <v>1860</v>
      </c>
    </row>
    <row r="233" spans="12:13" x14ac:dyDescent="0.25">
      <c r="L233" s="129"/>
      <c r="M233" s="130">
        <f t="shared" si="4"/>
        <v>1859</v>
      </c>
    </row>
    <row r="234" spans="12:13" x14ac:dyDescent="0.25">
      <c r="L234" s="129"/>
      <c r="M234" s="130">
        <f t="shared" si="4"/>
        <v>1858</v>
      </c>
    </row>
    <row r="235" spans="12:13" x14ac:dyDescent="0.25">
      <c r="L235" s="129"/>
      <c r="M235" s="130">
        <f t="shared" si="4"/>
        <v>1857</v>
      </c>
    </row>
    <row r="236" spans="12:13" x14ac:dyDescent="0.25">
      <c r="L236" s="129"/>
      <c r="M236" s="130">
        <f t="shared" ref="M236:M244" si="5">+M235-1</f>
        <v>1856</v>
      </c>
    </row>
    <row r="237" spans="12:13" x14ac:dyDescent="0.25">
      <c r="L237" s="129"/>
      <c r="M237" s="130">
        <f t="shared" si="5"/>
        <v>1855</v>
      </c>
    </row>
    <row r="238" spans="12:13" x14ac:dyDescent="0.25">
      <c r="L238" s="129"/>
      <c r="M238" s="130">
        <f t="shared" si="5"/>
        <v>1854</v>
      </c>
    </row>
    <row r="239" spans="12:13" x14ac:dyDescent="0.25">
      <c r="L239" s="129"/>
      <c r="M239" s="130">
        <f t="shared" si="5"/>
        <v>1853</v>
      </c>
    </row>
    <row r="240" spans="12:13" x14ac:dyDescent="0.25">
      <c r="L240" s="129"/>
      <c r="M240" s="130">
        <f t="shared" si="5"/>
        <v>1852</v>
      </c>
    </row>
    <row r="241" spans="12:13" x14ac:dyDescent="0.25">
      <c r="L241" s="129"/>
      <c r="M241" s="130">
        <f t="shared" si="5"/>
        <v>1851</v>
      </c>
    </row>
    <row r="242" spans="12:13" x14ac:dyDescent="0.25">
      <c r="L242" s="129"/>
      <c r="M242" s="130">
        <f t="shared" si="5"/>
        <v>1850</v>
      </c>
    </row>
    <row r="243" spans="12:13" x14ac:dyDescent="0.25">
      <c r="L243" s="129"/>
      <c r="M243" s="130">
        <f t="shared" si="5"/>
        <v>1849</v>
      </c>
    </row>
    <row r="244" spans="12:13" x14ac:dyDescent="0.25">
      <c r="L244" s="129"/>
      <c r="M244" s="130">
        <f t="shared" si="5"/>
        <v>1848</v>
      </c>
    </row>
  </sheetData>
  <mergeCells count="1">
    <mergeCell ref="B16:M16"/>
  </mergeCells>
  <dataValidations count="12">
    <dataValidation type="decimal" operator="greaterThanOrEqual" allowBlank="1" showInputMessage="1" showErrorMessage="1" error="Inserire i valori con segno positivo" promptTitle="Campo numerico" prompt="valori in euro" sqref="K9:K14">
      <formula1>0</formula1>
      <formula2>0</formula2>
    </dataValidation>
    <dataValidation operator="greaterThanOrEqual" allowBlank="1" showInputMessage="1" showErrorMessage="1" error="Inserire i valori con segno positivo" promptTitle="Campo descrittivo" prompt="Indicare la/le attività svolte." sqref="I7:I14">
      <formula1>0</formula1>
      <formula2>0</formula2>
    </dataValidation>
    <dataValidation type="decimal" allowBlank="1" showInputMessage="1" showErrorMessage="1" error="Inserire valori tra 0 e 100%, con decimali" promptTitle="Campo numerico" prompt="Inserire valori comprensivi di decimali." sqref="G6:H14">
      <formula1>0</formula1>
      <formula2>100</formula2>
    </dataValidation>
    <dataValidation type="textLength" allowBlank="1" showInputMessage="1" showErrorMessage="1" error="Codice fiscale non valido" promptTitle="Campo testo" prompt="Inserire codice di 11 cifre per le società aventi sede in Italia; codice di 11 cifre seguito da &quot;E&quot; per le società aventi sede all'estero." sqref="C8:C14">
      <formula1>11</formula1>
      <formula2>12</formula2>
    </dataValidation>
    <dataValidation operator="greaterThanOrEqual" allowBlank="1" showInputMessage="1" showErrorMessage="1" promptTitle="Campo testo" prompt="Inserire la ragione sociale comprensiva della forma giuridica." sqref="F6:F7 D8:D14">
      <formula1>0</formula1>
      <formula2>0</formula2>
    </dataValidation>
    <dataValidation operator="greaterThanOrEqual" allowBlank="1" showInputMessage="1" showErrorMessage="1" error="Inserire i valori con segno positivo" promptTitle="Campo descrittivo" prompt="Inserire una descrizione sintetica della/e attività effettivamente svolta/e." sqref="I6">
      <formula1>0</formula1>
      <formula2>0</formula2>
    </dataValidation>
    <dataValidation type="list" allowBlank="1" showInputMessage="1" showErrorMessage="1" sqref="E6:E14">
      <formula1>$M$75:$M$231</formula1>
      <formula2>0</formula2>
    </dataValidation>
    <dataValidation type="list" operator="greaterThanOrEqual" allowBlank="1" showInputMessage="1" showErrorMessage="1" prompt="Indicare &quot;SI&quot; se la società emette azioni quotate in mercati regolamentati; se ha emesso, al 31/12/2015, strumenti finanziari quotati in mercati regolamentati; se sia partecipata da società quotate o che hanno emesso strumenti finanziari quotati ." sqref="L6:L14">
      <formula1>$L$75:$L$76</formula1>
      <formula2>0</formula2>
    </dataValidation>
    <dataValidation type="list" operator="greaterThanOrEqual" allowBlank="1" showInputMessage="1" showErrorMessage="1" prompt="Indicare &quot;SI&quot; se la società ha come oggetto sociale esclusivo la gestione delle partecipazioni societarie per conto dell'Amministrazione." sqref="M6:M14">
      <formula1>$L$75:$L$76</formula1>
      <formula2>0</formula2>
    </dataValidation>
    <dataValidation type="list" operator="greaterThanOrEqual" allowBlank="1" showInputMessage="1" showErrorMessage="1" prompt="Indicare se la partecipazione detenuta dall'amministrazione è di controllo ai sensi dell'art. 2359 c.c." sqref="J6:K8 J9:J14">
      <formula1>$L$75:$L$76</formula1>
      <formula2>0</formula2>
    </dataValidation>
    <dataValidation type="whole" allowBlank="1" showInputMessage="1" showErrorMessage="1" error="Codice non valido" promptTitle="Campo testo" prompt="Inserire numero progressivo (1, 2, ...). Il progressivo sarà completato con il codice automatico Ind_ (es: Ind_1)" sqref="B6:B14">
      <formula1>1</formula1>
      <formula2>999</formula2>
    </dataValidation>
    <dataValidation allowBlank="1" showInputMessage="1" showErrorMessage="1" promptTitle="Campo testo:" prompt="Inserire la denominazione delle società/organismi (1o+) attraverso le quali l'ente partecipa alle medesime. Per le indirette di livello successivo, inserire la denominazione delle società/organismi partecipanti (1o+) del livello immediatamente precedente." sqref="F9:F14">
      <formula1>0</formula1>
      <formula2>0</formula2>
    </dataValidation>
  </dataValidations>
  <printOptions horizontalCentered="1"/>
  <pageMargins left="0.196527777777778" right="0.196527777777778" top="0.39374999999999999" bottom="0.39305555555555599" header="0.51180555555555496" footer="0.196527777777778"/>
  <pageSetup paperSize="9" scale="73" firstPageNumber="0" orientation="landscape" r:id="rId1"/>
  <headerFooter>
    <oddFooter>&amp;L&amp;A&amp;R&amp;P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2"/>
  <sheetViews>
    <sheetView view="pageBreakPreview" zoomScale="73" zoomScalePageLayoutView="73" workbookViewId="0"/>
  </sheetViews>
  <sheetFormatPr defaultRowHeight="15" x14ac:dyDescent="0.25"/>
  <cols>
    <col min="1" max="1025" width="8.7109375"/>
  </cols>
  <sheetData>
    <row r="1" spans="1:1" x14ac:dyDescent="0.25">
      <c r="A1" s="119" t="s">
        <v>83</v>
      </c>
    </row>
    <row r="2" spans="1:1" x14ac:dyDescent="0.25">
      <c r="A2" s="120" t="s">
        <v>144</v>
      </c>
    </row>
  </sheetData>
  <printOptions horizontalCentered="1" verticalCentered="1"/>
  <pageMargins left="0.196527777777778" right="0.196527777777778" top="0.39374999999999999" bottom="0.39305555555555599" header="0.51180555555555496" footer="0.196527777777778"/>
  <pageSetup paperSize="9" firstPageNumber="0" orientation="landscape" r:id="rId1"/>
  <headerFooter>
    <oddFooter>&amp;L&amp;A&amp;R&amp;P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58"/>
  <sheetViews>
    <sheetView view="pageBreakPreview" zoomScale="73" zoomScalePageLayoutView="73" workbookViewId="0">
      <selection activeCell="P36" sqref="P36"/>
    </sheetView>
  </sheetViews>
  <sheetFormatPr defaultRowHeight="15" x14ac:dyDescent="0.25"/>
  <cols>
    <col min="1" max="1" width="5.28515625" style="131"/>
    <col min="2" max="2" width="8.42578125" style="131"/>
    <col min="3" max="3" width="68.7109375" style="131"/>
    <col min="4" max="4" width="3.85546875" style="131"/>
    <col min="5" max="5" width="27.140625" style="131"/>
    <col min="6" max="6" width="1.42578125" style="131"/>
    <col min="7" max="7" width="11.85546875" style="131"/>
    <col min="8" max="8" width="3.7109375" style="131"/>
    <col min="9" max="1025" width="9.140625" style="131"/>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5" customHeight="1" x14ac:dyDescent="0.25">
      <c r="A5" s="136"/>
      <c r="B5" s="137"/>
      <c r="D5" s="138" t="s">
        <v>148</v>
      </c>
      <c r="E5" s="139" t="s">
        <v>149</v>
      </c>
      <c r="F5" s="140"/>
      <c r="G5" s="140" t="s">
        <v>150</v>
      </c>
      <c r="H5" s="141"/>
      <c r="I5" s="136"/>
      <c r="J5" s="142"/>
    </row>
    <row r="6" spans="1:1024" ht="12" customHeight="1" x14ac:dyDescent="0.25">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5" customHeight="1" x14ac:dyDescent="0.25">
      <c r="B7" s="145"/>
      <c r="C7" s="145"/>
      <c r="D7" s="138" t="s">
        <v>151</v>
      </c>
      <c r="E7" s="104" t="s">
        <v>107</v>
      </c>
      <c r="G7" s="140" t="s">
        <v>152</v>
      </c>
    </row>
    <row r="8" spans="1:1024" ht="12" customHeight="1" x14ac:dyDescent="0.25">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146" t="s">
        <v>154</v>
      </c>
      <c r="F9" s="140"/>
      <c r="G9" s="140" t="s">
        <v>155</v>
      </c>
      <c r="H9" s="141"/>
      <c r="I9" s="136"/>
      <c r="J9" s="142"/>
    </row>
    <row r="10" spans="1:1024" x14ac:dyDescent="0.25">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5" customHeight="1" x14ac:dyDescent="0.25">
      <c r="B11" s="145"/>
      <c r="C11" s="145"/>
      <c r="D11" s="138" t="s">
        <v>156</v>
      </c>
      <c r="E11" s="147" t="str">
        <f>'02.01_Ricognizione_Dirette'!G6</f>
        <v>Gestisce sul territorio servizi nei settori ambiente, energia, acqua e altri servizi inerenti la gestione del territorio</v>
      </c>
      <c r="G11" s="140" t="s">
        <v>157</v>
      </c>
    </row>
    <row r="12" spans="1:1024" x14ac:dyDescent="0.25">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x14ac:dyDescent="0.25">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x14ac:dyDescent="0.25">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x14ac:dyDescent="0.25">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x14ac:dyDescent="0.25">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x14ac:dyDescent="0.25">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x14ac:dyDescent="0.25">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x14ac:dyDescent="0.25">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x14ac:dyDescent="0.25">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x14ac:dyDescent="0.25">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x14ac:dyDescent="0.25">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x14ac:dyDescent="0.25">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x14ac:dyDescent="0.25">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x14ac:dyDescent="0.25">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x14ac:dyDescent="0.25">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x14ac:dyDescent="0.25">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x14ac:dyDescent="0.25">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x14ac:dyDescent="0.25">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x14ac:dyDescent="0.25">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x14ac:dyDescent="0.25">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x14ac:dyDescent="0.25">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5">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x14ac:dyDescent="0.25">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5">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x14ac:dyDescent="0.25">
      <c r="A37" s="149" t="s">
        <v>159</v>
      </c>
      <c r="B37" s="229" t="s">
        <v>172</v>
      </c>
      <c r="C37" s="229"/>
      <c r="D37" s="229"/>
      <c r="E37" s="229"/>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5">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25">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25">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49" t="s">
        <v>159</v>
      </c>
      <c r="B45" s="228" t="s">
        <v>176</v>
      </c>
      <c r="C45" s="228"/>
      <c r="D45" s="228"/>
      <c r="E45" s="228"/>
      <c r="F45"/>
      <c r="G45" s="150" t="s">
        <v>315</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x14ac:dyDescent="0.25">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25">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x14ac:dyDescent="0.25">
      <c r="A49" s="149" t="s">
        <v>159</v>
      </c>
      <c r="B49" s="230" t="s">
        <v>178</v>
      </c>
      <c r="C49" s="230"/>
      <c r="D49" s="230"/>
      <c r="E49" s="230"/>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25">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x14ac:dyDescent="0.25">
      <c r="B51" s="231" t="s">
        <v>179</v>
      </c>
      <c r="C51" s="231"/>
      <c r="D51" s="231"/>
      <c r="E51" s="231"/>
    </row>
    <row r="52" spans="1:1024" ht="104.25" customHeight="1" x14ac:dyDescent="0.25">
      <c r="A52"/>
      <c r="B52" s="232" t="s">
        <v>322</v>
      </c>
      <c r="C52" s="232"/>
      <c r="D52" s="232"/>
      <c r="E52" s="232"/>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x14ac:dyDescent="0.25">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75" x14ac:dyDescent="0.25">
      <c r="B54" s="155" t="s">
        <v>180</v>
      </c>
      <c r="C54" s="131"/>
    </row>
    <row r="55" spans="1:1024" s="154" customFormat="1" ht="12.75" x14ac:dyDescent="0.25">
      <c r="B55" s="155" t="s">
        <v>181</v>
      </c>
      <c r="C55" s="131"/>
    </row>
    <row r="56" spans="1:1024" s="154" customFormat="1" ht="12.75" x14ac:dyDescent="0.25">
      <c r="B56" s="155" t="s">
        <v>182</v>
      </c>
      <c r="C56" s="131"/>
    </row>
    <row r="57" spans="1:1024" s="154" customFormat="1" ht="12.75" x14ac:dyDescent="0.25">
      <c r="B57" s="156" t="s">
        <v>183</v>
      </c>
      <c r="C57" s="131"/>
    </row>
    <row r="58" spans="1:1024" x14ac:dyDescent="0.25">
      <c r="A58" s="154"/>
      <c r="B58" s="155" t="s">
        <v>184</v>
      </c>
      <c r="L58"/>
    </row>
  </sheetData>
  <mergeCells count="20">
    <mergeCell ref="B45:E45"/>
    <mergeCell ref="B47:E47"/>
    <mergeCell ref="B49:E49"/>
    <mergeCell ref="B51:E51"/>
    <mergeCell ref="B52:E52"/>
    <mergeCell ref="B35:E35"/>
    <mergeCell ref="B37:E37"/>
    <mergeCell ref="B39:E39"/>
    <mergeCell ref="B41:E41"/>
    <mergeCell ref="B43:E43"/>
    <mergeCell ref="B25:E25"/>
    <mergeCell ref="B27:E27"/>
    <mergeCell ref="B29:E29"/>
    <mergeCell ref="B31:E31"/>
    <mergeCell ref="B33:E33"/>
    <mergeCell ref="B14:E14"/>
    <mergeCell ref="B16:E16"/>
    <mergeCell ref="B18:E18"/>
    <mergeCell ref="B20:E20"/>
    <mergeCell ref="B22:E22"/>
  </mergeCells>
  <dataValidations xWindow="608" yWindow="346" count="4">
    <dataValidation operator="greaterThanOrEqual" allowBlank="1" showInputMessage="1" showErrorMessage="1" promptTitle="Campo testo" prompt="Inserire la ragione sociale comprensiva della forma giuridica." sqref="E7">
      <formula1>0</formula1>
      <formula2>0</formula2>
    </dataValidation>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s>
  <pageMargins left="0.70866141732283472" right="0.70866141732283472" top="0.74803149606299213" bottom="0.74803149606299213" header="0.51181102362204722" footer="0.51181102362204722"/>
  <pageSetup paperSize="9" scale="62" firstPageNumber="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58"/>
  <sheetViews>
    <sheetView tabSelected="1" view="pageBreakPreview" zoomScale="73" zoomScalePageLayoutView="73" workbookViewId="0">
      <selection activeCell="B52" sqref="B52:E52"/>
    </sheetView>
  </sheetViews>
  <sheetFormatPr defaultRowHeight="15" x14ac:dyDescent="0.25"/>
  <cols>
    <col min="1" max="1" width="5.28515625" style="131"/>
    <col min="2" max="2" width="8.42578125" style="131"/>
    <col min="3" max="3" width="68.7109375" style="131"/>
    <col min="4" max="4" width="3.85546875" style="131"/>
    <col min="5" max="5" width="27.140625" style="131"/>
    <col min="6" max="6" width="1.42578125" style="131"/>
    <col min="7" max="7" width="11.85546875" style="131"/>
    <col min="8" max="8" width="3.7109375" style="131"/>
    <col min="9" max="1025" width="9.140625" style="131"/>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5" customHeight="1" x14ac:dyDescent="0.25">
      <c r="A5" s="136"/>
      <c r="B5" s="137"/>
      <c r="D5" s="138" t="s">
        <v>148</v>
      </c>
      <c r="E5" s="104" t="s">
        <v>185</v>
      </c>
      <c r="F5" s="140"/>
      <c r="G5" s="140" t="s">
        <v>150</v>
      </c>
      <c r="H5" s="141"/>
      <c r="I5" s="136"/>
      <c r="J5" s="142"/>
    </row>
    <row r="6" spans="1:1024" ht="12" customHeight="1" x14ac:dyDescent="0.25">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5" customHeight="1" x14ac:dyDescent="0.2">
      <c r="B7" s="145"/>
      <c r="C7" s="145"/>
      <c r="D7" s="138" t="s">
        <v>151</v>
      </c>
      <c r="E7" s="157" t="s">
        <v>112</v>
      </c>
      <c r="G7" s="140" t="s">
        <v>152</v>
      </c>
    </row>
    <row r="8" spans="1:1024" ht="12" customHeight="1" x14ac:dyDescent="0.25">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146" t="s">
        <v>154</v>
      </c>
      <c r="F9" s="140"/>
      <c r="G9" s="140" t="s">
        <v>155</v>
      </c>
      <c r="H9" s="141"/>
      <c r="I9" s="136"/>
      <c r="J9" s="142"/>
    </row>
    <row r="10" spans="1:1024" x14ac:dyDescent="0.25">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5" customHeight="1" x14ac:dyDescent="0.25">
      <c r="B11" s="145"/>
      <c r="C11" s="145"/>
      <c r="D11" s="138" t="s">
        <v>156</v>
      </c>
      <c r="E11" s="147" t="s">
        <v>186</v>
      </c>
      <c r="G11" s="140" t="s">
        <v>157</v>
      </c>
    </row>
    <row r="12" spans="1:1024" x14ac:dyDescent="0.25">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x14ac:dyDescent="0.25">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x14ac:dyDescent="0.25">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x14ac:dyDescent="0.25">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x14ac:dyDescent="0.25">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x14ac:dyDescent="0.25">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x14ac:dyDescent="0.25">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x14ac:dyDescent="0.25">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x14ac:dyDescent="0.25">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x14ac:dyDescent="0.25">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x14ac:dyDescent="0.25">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x14ac:dyDescent="0.25">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x14ac:dyDescent="0.25">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x14ac:dyDescent="0.25">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x14ac:dyDescent="0.25">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x14ac:dyDescent="0.25">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x14ac:dyDescent="0.25">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x14ac:dyDescent="0.25">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x14ac:dyDescent="0.25">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x14ac:dyDescent="0.25">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x14ac:dyDescent="0.25">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5">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x14ac:dyDescent="0.25">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5">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x14ac:dyDescent="0.25">
      <c r="A37" s="149" t="s">
        <v>159</v>
      </c>
      <c r="B37" s="229" t="s">
        <v>172</v>
      </c>
      <c r="C37" s="229"/>
      <c r="D37" s="229"/>
      <c r="E37" s="229"/>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5">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25">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25">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49" t="s">
        <v>159</v>
      </c>
      <c r="B45" s="228" t="s">
        <v>176</v>
      </c>
      <c r="C45" s="228"/>
      <c r="D45" s="228"/>
      <c r="E45" s="228"/>
      <c r="F45"/>
      <c r="G45" s="150" t="s">
        <v>315</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x14ac:dyDescent="0.25">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25">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x14ac:dyDescent="0.25">
      <c r="A49" s="149" t="s">
        <v>159</v>
      </c>
      <c r="B49" s="230" t="s">
        <v>178</v>
      </c>
      <c r="C49" s="230"/>
      <c r="D49" s="230"/>
      <c r="E49" s="230"/>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25">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x14ac:dyDescent="0.25">
      <c r="B51" s="231" t="s">
        <v>179</v>
      </c>
      <c r="C51" s="231"/>
      <c r="D51" s="231"/>
      <c r="E51" s="231"/>
    </row>
    <row r="52" spans="1:1024" ht="104.25" customHeight="1" x14ac:dyDescent="0.25">
      <c r="A52"/>
      <c r="B52" s="232" t="s">
        <v>347</v>
      </c>
      <c r="C52" s="232"/>
      <c r="D52" s="232"/>
      <c r="E52" s="232"/>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x14ac:dyDescent="0.25">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75" x14ac:dyDescent="0.25">
      <c r="B54" s="155" t="s">
        <v>180</v>
      </c>
      <c r="C54" s="131"/>
    </row>
    <row r="55" spans="1:1024" s="154" customFormat="1" ht="12.75" x14ac:dyDescent="0.25">
      <c r="B55" s="155" t="s">
        <v>181</v>
      </c>
      <c r="C55" s="131"/>
    </row>
    <row r="56" spans="1:1024" s="154" customFormat="1" ht="12.75" x14ac:dyDescent="0.25">
      <c r="B56" s="155" t="s">
        <v>182</v>
      </c>
      <c r="C56" s="131"/>
    </row>
    <row r="57" spans="1:1024" s="154" customFormat="1" ht="12.75" x14ac:dyDescent="0.25">
      <c r="B57" s="156" t="s">
        <v>183</v>
      </c>
      <c r="C57" s="131"/>
    </row>
    <row r="58" spans="1:1024" x14ac:dyDescent="0.25">
      <c r="A58" s="154"/>
      <c r="B58" s="155" t="s">
        <v>184</v>
      </c>
      <c r="L58"/>
    </row>
  </sheetData>
  <mergeCells count="20">
    <mergeCell ref="B45:E45"/>
    <mergeCell ref="B47:E47"/>
    <mergeCell ref="B49:E49"/>
    <mergeCell ref="B51:E51"/>
    <mergeCell ref="B52:E52"/>
    <mergeCell ref="B35:E35"/>
    <mergeCell ref="B37:E37"/>
    <mergeCell ref="B39:E39"/>
    <mergeCell ref="B41:E41"/>
    <mergeCell ref="B43:E43"/>
    <mergeCell ref="B25:E25"/>
    <mergeCell ref="B27:E27"/>
    <mergeCell ref="B29:E29"/>
    <mergeCell ref="B31:E31"/>
    <mergeCell ref="B33:E33"/>
    <mergeCell ref="B14:E14"/>
    <mergeCell ref="B16:E16"/>
    <mergeCell ref="B18:E18"/>
    <mergeCell ref="B20:E20"/>
    <mergeCell ref="B22:E22"/>
  </mergeCells>
  <dataValidations count="3">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s>
  <pageMargins left="0.70866141732283472" right="0.70866141732283472" top="0.74803149606299213" bottom="0.74803149606299213" header="0.51181102362204722" footer="0.51181102362204722"/>
  <pageSetup paperSize="9" scale="62" firstPageNumber="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MK58"/>
  <sheetViews>
    <sheetView view="pageBreakPreview" topLeftCell="A34" zoomScale="73" zoomScalePageLayoutView="73" workbookViewId="0">
      <selection activeCell="E11" sqref="E11"/>
    </sheetView>
  </sheetViews>
  <sheetFormatPr defaultColWidth="5.28515625" defaultRowHeight="15" x14ac:dyDescent="0.25"/>
  <cols>
    <col min="1" max="1" width="5.28515625" style="131"/>
    <col min="2" max="2" width="9.7109375" style="131" customWidth="1"/>
    <col min="3" max="3" width="66.85546875" style="131" customWidth="1"/>
    <col min="4" max="4" width="5.28515625" style="131"/>
    <col min="5" max="5" width="28.140625" style="131" customWidth="1"/>
    <col min="6" max="6" width="2.5703125" style="131" customWidth="1"/>
    <col min="7" max="7" width="11.7109375" style="131" customWidth="1"/>
    <col min="8" max="1025" width="5.28515625" style="131"/>
  </cols>
  <sheetData>
    <row r="1" spans="1:1024" ht="9.75" customHeight="1" x14ac:dyDescent="0.2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c r="B2" s="132" t="s">
        <v>145</v>
      </c>
      <c r="C2" s="133"/>
      <c r="D2" s="133"/>
      <c r="E2" s="133"/>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0.100000000000001" customHeight="1" x14ac:dyDescent="0.25">
      <c r="A3"/>
      <c r="B3" s="134" t="s">
        <v>146</v>
      </c>
      <c r="C3" s="133"/>
      <c r="D3" s="133"/>
      <c r="E3" s="1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c r="B4" s="135" t="s">
        <v>147</v>
      </c>
      <c r="C4" s="133"/>
      <c r="D4" s="133"/>
      <c r="E4" s="133"/>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134" customFormat="1" ht="15.95" customHeight="1" x14ac:dyDescent="0.25">
      <c r="A5" s="136"/>
      <c r="B5" s="137"/>
      <c r="D5" s="138" t="s">
        <v>148</v>
      </c>
      <c r="E5" s="104" t="s">
        <v>187</v>
      </c>
      <c r="F5" s="140"/>
      <c r="G5" s="140" t="s">
        <v>150</v>
      </c>
      <c r="H5" s="141"/>
      <c r="I5" s="136"/>
      <c r="J5" s="142"/>
    </row>
    <row r="6" spans="1:1024" ht="12" customHeight="1" x14ac:dyDescent="0.25">
      <c r="A6"/>
      <c r="B6" s="143"/>
      <c r="C6" s="133"/>
      <c r="D6" s="133"/>
      <c r="E6" s="133"/>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s="144" customFormat="1" ht="24.95" customHeight="1" x14ac:dyDescent="0.25">
      <c r="B7" s="145"/>
      <c r="C7" s="145"/>
      <c r="D7" s="138" t="s">
        <v>151</v>
      </c>
      <c r="E7" s="158" t="s">
        <v>114</v>
      </c>
      <c r="G7" s="140" t="s">
        <v>152</v>
      </c>
    </row>
    <row r="8" spans="1:1024" ht="12" customHeight="1" x14ac:dyDescent="0.25">
      <c r="A8"/>
      <c r="B8" s="143"/>
      <c r="C8" s="133"/>
      <c r="D8" s="133"/>
      <c r="E8" s="133"/>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s="134" customFormat="1" ht="16.5" customHeight="1" x14ac:dyDescent="0.25">
      <c r="A9" s="136"/>
      <c r="B9" s="137"/>
      <c r="D9" s="138" t="s">
        <v>153</v>
      </c>
      <c r="E9" s="146" t="s">
        <v>154</v>
      </c>
      <c r="F9" s="140"/>
      <c r="G9" s="140" t="s">
        <v>155</v>
      </c>
      <c r="H9" s="141"/>
      <c r="I9" s="136"/>
      <c r="J9" s="142"/>
    </row>
    <row r="10" spans="1:1024" x14ac:dyDescent="0.25">
      <c r="A10"/>
      <c r="B10" s="143"/>
      <c r="C10" s="133"/>
      <c r="D10" s="133"/>
      <c r="E10" s="13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s="144" customFormat="1" ht="24.95" customHeight="1" x14ac:dyDescent="0.25">
      <c r="B11" s="145"/>
      <c r="C11" s="145"/>
      <c r="D11" s="138" t="s">
        <v>156</v>
      </c>
      <c r="E11" s="147" t="str">
        <f>'02.01_Ricognizione_Dirette'!G8</f>
        <v>Svolge attività di vendita di gas metano  anche a favore del comune di Pomaretto e fornisce servizi energia per grandi utenze in gestione calore</v>
      </c>
      <c r="G11" s="140" t="s">
        <v>157</v>
      </c>
    </row>
    <row r="12" spans="1:1024" x14ac:dyDescent="0.25">
      <c r="A12"/>
      <c r="B12" s="143"/>
      <c r="C12" s="133"/>
      <c r="D12" s="133"/>
      <c r="E12" s="13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25">
      <c r="A13"/>
      <c r="B13" s="148" t="s">
        <v>158</v>
      </c>
      <c r="C13" s="133"/>
      <c r="D13" s="133"/>
      <c r="E13" s="13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4" customHeight="1" x14ac:dyDescent="0.25">
      <c r="A14" s="149" t="s">
        <v>159</v>
      </c>
      <c r="B14" s="228" t="s">
        <v>160</v>
      </c>
      <c r="C14" s="228"/>
      <c r="D14" s="228"/>
      <c r="E14" s="228"/>
      <c r="F14"/>
      <c r="G14" s="150"/>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75" customHeight="1" x14ac:dyDescent="0.25">
      <c r="A15"/>
      <c r="B15" s="148"/>
      <c r="C15" s="151"/>
      <c r="D15" s="151"/>
      <c r="E15" s="151"/>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4" customHeight="1" x14ac:dyDescent="0.25">
      <c r="A16" s="149" t="s">
        <v>159</v>
      </c>
      <c r="B16" s="228" t="s">
        <v>161</v>
      </c>
      <c r="C16" s="228"/>
      <c r="D16" s="228"/>
      <c r="E16" s="228"/>
      <c r="F16"/>
      <c r="G16" s="150"/>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x14ac:dyDescent="0.25">
      <c r="A17" s="149"/>
      <c r="B17" s="145"/>
      <c r="C17" s="145"/>
      <c r="D17" s="145"/>
      <c r="E17" s="145"/>
      <c r="F17"/>
      <c r="G17" s="152"/>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34.5" customHeight="1" x14ac:dyDescent="0.25">
      <c r="A18" s="149" t="s">
        <v>159</v>
      </c>
      <c r="B18" s="228" t="s">
        <v>162</v>
      </c>
      <c r="C18" s="228"/>
      <c r="D18" s="228"/>
      <c r="E18" s="228"/>
      <c r="F18"/>
      <c r="G18" s="150"/>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x14ac:dyDescent="0.25">
      <c r="A19" s="149"/>
      <c r="B19" s="145"/>
      <c r="C19" s="145"/>
      <c r="D19" s="145"/>
      <c r="E19" s="145"/>
      <c r="F19"/>
      <c r="G19" s="152"/>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4" customHeight="1" x14ac:dyDescent="0.25">
      <c r="A20" s="149" t="s">
        <v>159</v>
      </c>
      <c r="B20" s="228" t="s">
        <v>163</v>
      </c>
      <c r="C20" s="228"/>
      <c r="D20" s="228"/>
      <c r="E20" s="228"/>
      <c r="F20"/>
      <c r="G20" s="15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x14ac:dyDescent="0.25">
      <c r="A21" s="149"/>
      <c r="B21" s="145"/>
      <c r="C21" s="145"/>
      <c r="D21" s="145"/>
      <c r="E21" s="145"/>
      <c r="F21"/>
      <c r="G21" s="152"/>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4" customHeight="1" x14ac:dyDescent="0.25">
      <c r="A22" s="149" t="s">
        <v>159</v>
      </c>
      <c r="B22" s="228" t="s">
        <v>164</v>
      </c>
      <c r="C22" s="228"/>
      <c r="D22" s="228"/>
      <c r="E22" s="228"/>
      <c r="F22"/>
      <c r="G22" s="150"/>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2" customHeight="1" x14ac:dyDescent="0.25">
      <c r="A23" s="149"/>
      <c r="B23" s="145"/>
      <c r="C23" s="145"/>
      <c r="D23" s="145"/>
      <c r="E23" s="145"/>
      <c r="F23"/>
      <c r="G23" s="152"/>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75" customHeight="1" x14ac:dyDescent="0.25">
      <c r="A24"/>
      <c r="B24" s="148" t="s">
        <v>165</v>
      </c>
      <c r="C24" s="151"/>
      <c r="D24" s="151"/>
      <c r="E24" s="151"/>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4" customHeight="1" x14ac:dyDescent="0.25">
      <c r="A25" s="149" t="s">
        <v>159</v>
      </c>
      <c r="B25" s="228" t="s">
        <v>166</v>
      </c>
      <c r="C25" s="228"/>
      <c r="D25" s="228"/>
      <c r="E25" s="228"/>
      <c r="F25"/>
      <c r="G25" s="150"/>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2.75" customHeight="1" x14ac:dyDescent="0.25">
      <c r="A26"/>
      <c r="B26" s="148"/>
      <c r="C26" s="151"/>
      <c r="D26" s="151"/>
      <c r="E26" s="151"/>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4" customHeight="1" x14ac:dyDescent="0.25">
      <c r="A27" s="149" t="s">
        <v>159</v>
      </c>
      <c r="B27" s="228" t="s">
        <v>167</v>
      </c>
      <c r="C27" s="228"/>
      <c r="D27" s="228"/>
      <c r="E27" s="228"/>
      <c r="F27"/>
      <c r="G27" s="150"/>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75" customHeight="1" x14ac:dyDescent="0.25">
      <c r="A28"/>
      <c r="B28" s="148"/>
      <c r="C28" s="151"/>
      <c r="D28" s="151"/>
      <c r="E28" s="151"/>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4" customHeight="1" x14ac:dyDescent="0.25">
      <c r="A29" s="149" t="s">
        <v>159</v>
      </c>
      <c r="B29" s="228" t="s">
        <v>168</v>
      </c>
      <c r="C29" s="228"/>
      <c r="D29" s="228"/>
      <c r="E29" s="228"/>
      <c r="F29"/>
      <c r="G29" s="150"/>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75" customHeight="1" x14ac:dyDescent="0.25">
      <c r="A30"/>
      <c r="B30" s="148"/>
      <c r="C30" s="151"/>
      <c r="D30" s="151"/>
      <c r="E30" s="151"/>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4" customHeight="1" x14ac:dyDescent="0.25">
      <c r="A31" s="149" t="s">
        <v>159</v>
      </c>
      <c r="B31" s="228" t="s">
        <v>169</v>
      </c>
      <c r="C31" s="228"/>
      <c r="D31" s="228"/>
      <c r="E31" s="228"/>
      <c r="F31"/>
      <c r="G31" s="150"/>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12.75" customHeight="1" x14ac:dyDescent="0.25">
      <c r="A32"/>
      <c r="B32" s="148"/>
      <c r="C32" s="151"/>
      <c r="D32" s="151"/>
      <c r="E32" s="151"/>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4" customHeight="1" x14ac:dyDescent="0.25">
      <c r="A33" s="149" t="s">
        <v>159</v>
      </c>
      <c r="B33" s="228" t="s">
        <v>170</v>
      </c>
      <c r="C33" s="228"/>
      <c r="D33" s="228"/>
      <c r="E33" s="228"/>
      <c r="F33"/>
      <c r="G33" s="150"/>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25">
      <c r="A34"/>
      <c r="B34" s="135"/>
      <c r="C34" s="151"/>
      <c r="D34" s="151"/>
      <c r="E34" s="151"/>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x14ac:dyDescent="0.25">
      <c r="A35" s="149" t="s">
        <v>159</v>
      </c>
      <c r="B35" s="228" t="s">
        <v>171</v>
      </c>
      <c r="C35" s="228"/>
      <c r="D35" s="228"/>
      <c r="E35" s="228"/>
      <c r="F35"/>
      <c r="G35" s="150"/>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25">
      <c r="A36"/>
      <c r="B36" s="135"/>
      <c r="C36" s="151"/>
      <c r="D36" s="151"/>
      <c r="E36" s="151"/>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4" customHeight="1" x14ac:dyDescent="0.25">
      <c r="A37" s="149" t="s">
        <v>159</v>
      </c>
      <c r="B37" s="229" t="s">
        <v>172</v>
      </c>
      <c r="C37" s="229"/>
      <c r="D37" s="229"/>
      <c r="E37" s="229"/>
      <c r="F37"/>
      <c r="G37" s="150" t="s">
        <v>315</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25">
      <c r="A38"/>
      <c r="B38" s="148"/>
      <c r="C38" s="151"/>
      <c r="D38" s="151"/>
      <c r="E38" s="151"/>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4" customHeight="1" x14ac:dyDescent="0.25">
      <c r="A39" s="149" t="s">
        <v>159</v>
      </c>
      <c r="B39" s="228" t="s">
        <v>173</v>
      </c>
      <c r="C39" s="228"/>
      <c r="D39" s="228"/>
      <c r="E39" s="228"/>
      <c r="F39"/>
      <c r="G39" s="150" t="s">
        <v>315</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25">
      <c r="A40" s="149"/>
      <c r="B40" s="148"/>
      <c r="C40" s="151"/>
      <c r="D40" s="151"/>
      <c r="E40" s="151"/>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4" customHeight="1" x14ac:dyDescent="0.25">
      <c r="A41" s="149" t="s">
        <v>159</v>
      </c>
      <c r="B41" s="228" t="s">
        <v>174</v>
      </c>
      <c r="C41" s="228"/>
      <c r="D41" s="228"/>
      <c r="E41" s="228"/>
      <c r="F41"/>
      <c r="G41" s="150"/>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x14ac:dyDescent="0.25">
      <c r="A42"/>
      <c r="B42" s="148"/>
      <c r="C42" s="151"/>
      <c r="D42" s="151"/>
      <c r="E42" s="151"/>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4" customHeight="1" x14ac:dyDescent="0.25">
      <c r="A43" s="149" t="s">
        <v>159</v>
      </c>
      <c r="B43" s="228" t="s">
        <v>175</v>
      </c>
      <c r="C43" s="228"/>
      <c r="D43" s="228"/>
      <c r="E43" s="228"/>
      <c r="F43"/>
      <c r="G43" s="150"/>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25">
      <c r="A44"/>
      <c r="B44" s="148"/>
      <c r="C44" s="151"/>
      <c r="D44" s="151"/>
      <c r="E44" s="151"/>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4" customHeight="1" x14ac:dyDescent="0.25">
      <c r="A45" s="149" t="s">
        <v>159</v>
      </c>
      <c r="B45" s="228" t="s">
        <v>176</v>
      </c>
      <c r="C45" s="228"/>
      <c r="D45" s="228"/>
      <c r="E45" s="228"/>
      <c r="F45"/>
      <c r="G45" s="150"/>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25">
      <c r="A46"/>
      <c r="B46" s="148"/>
      <c r="C46" s="151"/>
      <c r="D46" s="151"/>
      <c r="E46" s="151"/>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4" customHeight="1" x14ac:dyDescent="0.25">
      <c r="A47" s="149" t="s">
        <v>159</v>
      </c>
      <c r="B47" s="228" t="s">
        <v>177</v>
      </c>
      <c r="C47" s="228"/>
      <c r="D47" s="228"/>
      <c r="E47" s="228"/>
      <c r="F47"/>
      <c r="G47" s="150"/>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25">
      <c r="A48"/>
      <c r="B48" s="148"/>
      <c r="C48" s="151"/>
      <c r="D48" s="151"/>
      <c r="E48" s="151"/>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4" customHeight="1" x14ac:dyDescent="0.25">
      <c r="A49" s="149" t="s">
        <v>159</v>
      </c>
      <c r="B49" s="230" t="s">
        <v>178</v>
      </c>
      <c r="C49" s="230"/>
      <c r="D49" s="230"/>
      <c r="E49" s="230"/>
      <c r="F49"/>
      <c r="G49" s="15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25">
      <c r="A50"/>
      <c r="B50" s="148"/>
      <c r="C50" s="151"/>
      <c r="D50" s="151"/>
      <c r="E50" s="151"/>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s="144" customFormat="1" ht="34.5" customHeight="1" x14ac:dyDescent="0.25">
      <c r="B51" s="231" t="s">
        <v>179</v>
      </c>
      <c r="C51" s="231"/>
      <c r="D51" s="231"/>
      <c r="E51" s="231"/>
    </row>
    <row r="52" spans="1:1024" ht="104.25" customHeight="1" x14ac:dyDescent="0.25">
      <c r="A52"/>
      <c r="B52" s="232" t="s">
        <v>188</v>
      </c>
      <c r="C52" s="232"/>
      <c r="D52" s="232"/>
      <c r="E52" s="232"/>
      <c r="F52" s="153"/>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2" customHeight="1" x14ac:dyDescent="0.25">
      <c r="A53"/>
      <c r="B53" s="148"/>
      <c r="C53" s="151"/>
      <c r="D53" s="151"/>
      <c r="E53" s="151"/>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s="154" customFormat="1" ht="12.75" x14ac:dyDescent="0.25">
      <c r="B54" s="155" t="s">
        <v>180</v>
      </c>
      <c r="C54" s="131"/>
    </row>
    <row r="55" spans="1:1024" s="154" customFormat="1" ht="12.75" x14ac:dyDescent="0.25">
      <c r="B55" s="155" t="s">
        <v>181</v>
      </c>
      <c r="C55" s="131"/>
    </row>
    <row r="56" spans="1:1024" s="154" customFormat="1" ht="12.75" x14ac:dyDescent="0.25">
      <c r="B56" s="155" t="s">
        <v>182</v>
      </c>
      <c r="C56" s="131"/>
    </row>
    <row r="57" spans="1:1024" s="154" customFormat="1" ht="12.75" x14ac:dyDescent="0.25">
      <c r="B57" s="156" t="s">
        <v>183</v>
      </c>
      <c r="C57" s="131"/>
    </row>
    <row r="58" spans="1:1024" x14ac:dyDescent="0.25">
      <c r="A58" s="154"/>
      <c r="B58" s="155" t="s">
        <v>184</v>
      </c>
      <c r="L58"/>
    </row>
  </sheetData>
  <mergeCells count="20">
    <mergeCell ref="B45:E45"/>
    <mergeCell ref="B47:E47"/>
    <mergeCell ref="B49:E49"/>
    <mergeCell ref="B51:E51"/>
    <mergeCell ref="B52:E52"/>
    <mergeCell ref="B35:E35"/>
    <mergeCell ref="B37:E37"/>
    <mergeCell ref="B39:E39"/>
    <mergeCell ref="B41:E41"/>
    <mergeCell ref="B43:E43"/>
    <mergeCell ref="B25:E25"/>
    <mergeCell ref="B27:E27"/>
    <mergeCell ref="B29:E29"/>
    <mergeCell ref="B31:E31"/>
    <mergeCell ref="B33:E33"/>
    <mergeCell ref="B14:E14"/>
    <mergeCell ref="B16:E16"/>
    <mergeCell ref="B18:E18"/>
    <mergeCell ref="B20:E20"/>
    <mergeCell ref="B22:E22"/>
  </mergeCells>
  <dataValidations count="4">
    <dataValidation allowBlank="1" showInputMessage="1" showErrorMessage="1" error="Codice non valido" promptTitle="Campo testo" prompt="Inserire uno dei progressivi già indicati nelle schede di ricognizione (02.01; 02.02)" sqref="E5">
      <formula1>0</formula1>
      <formula2>0</formula2>
    </dataValidation>
    <dataValidation allowBlank="1" showInputMessage="1" showErrorMessage="1" promptTitle="Campo descrittivo:" prompt="Inserire l'attività già indicata nelle schede di ricognizione (02.01; 02.02)" sqref="E11">
      <formula1>0</formula1>
      <formula2>0</formula2>
    </dataValidation>
    <dataValidation type="list" allowBlank="1" showInputMessage="1" showErrorMessage="1" prompt="Selezionare dal menù a tendina" sqref="E9">
      <formula1>"Diretta,Indiretta,sia diretta che indiretta"</formula1>
      <formula2>0</formula2>
    </dataValidation>
    <dataValidation allowBlank="1" showInputMessage="1" showErrorMessage="1" promptTitle="Campo descrittivo:" prompt="Inserire la ragione sociale come indicata nelle schede di ricognizione (02.01; 02.02)." sqref="E7">
      <formula1>0</formula1>
      <formula2>0</formula2>
    </dataValidation>
  </dataValidations>
  <pageMargins left="0.70866141732283472" right="0.70866141732283472" top="0.74803149606299213" bottom="0.74803149606299213" header="0.51181102362204722" footer="0.51181102362204722"/>
  <pageSetup paperSize="9" scale="62" firstPageNumber="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23</vt:i4>
      </vt:variant>
      <vt:variant>
        <vt:lpstr>Intervalli denominati</vt:lpstr>
      </vt:variant>
      <vt:variant>
        <vt:i4>16</vt:i4>
      </vt:variant>
    </vt:vector>
  </HeadingPairs>
  <TitlesOfParts>
    <vt:vector size="39" baseType="lpstr">
      <vt:lpstr>Cover</vt:lpstr>
      <vt:lpstr>INDICE</vt:lpstr>
      <vt:lpstr>01_Scheda_anagrafica</vt:lpstr>
      <vt:lpstr>02.01_Ricognizione_Dirette</vt:lpstr>
      <vt:lpstr>02.02_Ricognizione_Indirette</vt:lpstr>
      <vt:lpstr>02.03_Grafico_Relazioni</vt:lpstr>
      <vt:lpstr>03.01_Finalità_Attività_API</vt:lpstr>
      <vt:lpstr>03.01_Finalità_Attività_ASST</vt:lpstr>
      <vt:lpstr>03.01_Finalità_Attività_APE</vt:lpstr>
      <vt:lpstr>03.01_Finalità_Attività_smat</vt:lpstr>
      <vt:lpstr>03,01_FinalitàAttività_la tuno</vt:lpstr>
      <vt:lpstr>03.02_Condizioni_Art20co.2_api</vt:lpstr>
      <vt:lpstr>03.02_Condizioni_Art20co.2_asst</vt:lpstr>
      <vt:lpstr>03.02_Condizioni_Art20co.2_ape</vt:lpstr>
      <vt:lpstr>03.02_Condizioni_Art20co.2_smat</vt:lpstr>
      <vt:lpstr>03.02_Condizioni_Art20co.s_tuno</vt:lpstr>
      <vt:lpstr>04_Mantenimento</vt:lpstr>
      <vt:lpstr>05.01_Azioni_Contenimento_Costi</vt:lpstr>
      <vt:lpstr>05.02_Azioni_Cessione</vt:lpstr>
      <vt:lpstr>05.03_Azioni_Liquidazione</vt:lpstr>
      <vt:lpstr>05.04_Azioni_Fusione</vt:lpstr>
      <vt:lpstr>05.05_Riepilogo</vt:lpstr>
      <vt:lpstr>06._Elenco_motivazioni</vt:lpstr>
      <vt:lpstr>'01_Scheda_anagrafica'!_FiltroDatabase</vt:lpstr>
      <vt:lpstr>'01_Scheda_anagrafica'!Area_stampa</vt:lpstr>
      <vt:lpstr>'02.01_Ricognizione_Dirette'!Area_stampa</vt:lpstr>
      <vt:lpstr>'02.02_Ricognizione_Indirette'!Area_stampa</vt:lpstr>
      <vt:lpstr>'02.03_Grafico_Relazioni'!Area_stampa</vt:lpstr>
      <vt:lpstr>'03,01_FinalitàAttività_la tuno'!Area_stampa</vt:lpstr>
      <vt:lpstr>'04_Mantenimento'!Area_stampa</vt:lpstr>
      <vt:lpstr>'05.01_Azioni_Contenimento_Costi'!Area_stampa</vt:lpstr>
      <vt:lpstr>'05.02_Azioni_Cessione'!Area_stampa</vt:lpstr>
      <vt:lpstr>'05.03_Azioni_Liquidazione'!Area_stampa</vt:lpstr>
      <vt:lpstr>'05.04_Azioni_Fusione'!Area_stampa</vt:lpstr>
      <vt:lpstr>'05.05_Riepilogo'!Area_stampa</vt:lpstr>
      <vt:lpstr>'06._Elenco_motivazioni'!Area_stampa</vt:lpstr>
      <vt:lpstr>Cover!Area_stampa</vt:lpstr>
      <vt:lpstr>INDICE!Area_stampa</vt:lpstr>
      <vt:lpstr>'04_Mantenimento'!Titoli_stampa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ggiuliano</dc:creator>
  <cp:lastModifiedBy>Laura Pasero</cp:lastModifiedBy>
  <cp:revision>0</cp:revision>
  <cp:lastPrinted>2017-10-11T11:34:08Z</cp:lastPrinted>
  <dcterms:created xsi:type="dcterms:W3CDTF">2013-11-19T10:13:37Z</dcterms:created>
  <dcterms:modified xsi:type="dcterms:W3CDTF">2017-12-28T13:00:27Z</dcterms:modified>
  <dc:language>it-IT</dc:language>
</cp:coreProperties>
</file>