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3"/>
  </bookViews>
  <sheets>
    <sheet name="IA" sheetId="1" r:id="rId1"/>
    <sheet name="IB" sheetId="2" r:id="rId2"/>
    <sheet name="IC" sheetId="3" r:id="rId3"/>
    <sheet name="ID" sheetId="4" r:id="rId4"/>
    <sheet name="IE" sheetId="5" r:id="rId5"/>
    <sheet name="IF" sheetId="6" r:id="rId6"/>
  </sheets>
  <definedNames>
    <definedName name="_xlnm.Print_Area" localSheetId="0">'IA'!$A$1:$G$24</definedName>
    <definedName name="_xlnm.Print_Area" localSheetId="1">'IB'!$A$1:$T$17</definedName>
    <definedName name="_xlnm.Print_Area" localSheetId="2">'IC'!$A$1:$R$18</definedName>
    <definedName name="_xlnm.Print_Area" localSheetId="3">'ID'!$A$1:$AA$34</definedName>
    <definedName name="_xlnm.Print_Area" localSheetId="4">'IE'!$A$1:$P$20</definedName>
    <definedName name="_xlnm.Print_Area" localSheetId="5">'IF'!$A$1:$H$15</definedName>
  </definedNames>
  <calcPr fullCalcOnLoad="1"/>
</workbook>
</file>

<file path=xl/sharedStrings.xml><?xml version="1.0" encoding="utf-8"?>
<sst xmlns="http://schemas.openxmlformats.org/spreadsheetml/2006/main" count="367" uniqueCount="170">
  <si>
    <t/>
  </si>
  <si>
    <t>TIPOLOGIA RISORSE</t>
  </si>
  <si>
    <t>DESCRIZIONE DELL'INTERVENTO</t>
  </si>
  <si>
    <t>CODICE ISTAT</t>
  </si>
  <si>
    <t>TOTALE</t>
  </si>
  <si>
    <t>CODICE UNICO INTERVENTO - CUI</t>
  </si>
  <si>
    <t>RESPONSABILE DEL
PROCEDIMENTO</t>
  </si>
  <si>
    <t>CUP</t>
  </si>
  <si>
    <t>DESCRIZIONE INTERVENTO</t>
  </si>
  <si>
    <t>IMPORTO ANNUALITA'</t>
  </si>
  <si>
    <t>FINALITA'</t>
  </si>
  <si>
    <t>VERIFICA VINCOLI AMBIENTALI</t>
  </si>
  <si>
    <t>TIPOLOGIA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</si>
  <si>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</si>
  <si>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</si>
  <si>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</si>
  <si>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</si>
  <si>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PRIMO ANNO</t>
  </si>
  <si>
    <t>SECONDO ANNO</t>
  </si>
  <si>
    <t>TERZO ANNO</t>
  </si>
  <si>
    <t>risorse derivanti da entrate aventi destinazione vincolata per Legge:</t>
  </si>
  <si>
    <t>risorse derivanti da entrate acquisite mediante contrazione di mutuo:</t>
  </si>
  <si>
    <t>risorse acquisite mediante apporti di capitali privati:</t>
  </si>
  <si>
    <t>stanziamenti di bilancio:</t>
  </si>
  <si>
    <t>finanziamenti acquisibili ai sensi dell'art. 3, del Decreto Legge 31.10.1990, n. 310 convertito con modificazioni dalla Legge 22.12.1990, n. 403:</t>
  </si>
  <si>
    <t>risorse derivanti da trasferimento di immobili ex art. 191, del Decreto Legislativo 18.04.2016, n. 50 e sue successive modifiche ed integrazioni:</t>
  </si>
  <si>
    <t>altra tipologia:</t>
  </si>
  <si>
    <t>totale:</t>
  </si>
  <si>
    <t>IL REFERENTE DEL PROGRAMMA</t>
  </si>
  <si>
    <t>ELENCO DELLE OPERE INCOMPIUTE</t>
  </si>
  <si>
    <t>DESCRIZIONE OPERE</t>
  </si>
  <si>
    <t>DETERMINAZIONI 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</si>
  <si>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</si>
  <si>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</si>
  <si>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</si>
  <si>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</si>
  <si>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</si>
  <si>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</si>
  <si>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</si>
  <si>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E' INCOMPIUTA</t>
  </si>
  <si>
    <t>L'OPERA E' ATTUAALMENTE FRUIBILE, ANCHE PARZIALMENTE, DATA COLLETTIVITA'?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</si>
  <si>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</si>
  <si>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</si>
  <si>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</si>
  <si>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</si>
  <si>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</si>
  <si>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INFRASTRUTTURA DI RETE</t>
  </si>
  <si>
    <t>ELENCO DEGLI INTERVENTI PRESENTI NELL'ELENCO ANNUALE DEL PRECEDENTE PROGRAMMA TRIENNALE E NON RIPROPOSTI E NON AVVIATI</t>
  </si>
  <si>
    <t>IMPORTO INTERVENTO</t>
  </si>
  <si>
    <t>LIVELLO DI PRIORITA'</t>
  </si>
  <si>
    <t>MOTIVO PER IL QUALE L'INTERVENTO NON E' RIPROPOSTO</t>
  </si>
  <si>
    <t>INTERVENTI RICOMPRESI NELL'ELENCO ANNUALE</t>
  </si>
  <si>
    <t>CONFORMITA' URBANISTICA</t>
  </si>
  <si>
    <t>LIVELLO DI PROGETTAZIONE</t>
  </si>
  <si>
    <t>CODICE AUSA</t>
  </si>
  <si>
    <t>DENOMINAZIONE</t>
  </si>
  <si>
    <t>CENTRALE DI COMMITTENZA O SOGGETTO AGGREGATORE AL QUALE SI INTENDE DELEGARE LA PROCEDURA DI AFFIDAMENTO</t>
  </si>
  <si>
    <t>INTERVENTO AGGIUNTO O VARIATO A SEGUITO DI MODIFICA DI PROGRAMMA</t>
  </si>
  <si>
    <t>NUMERO INTERVENTO CUI</t>
  </si>
  <si>
    <t>ANNUALITA' NELLA QUALE SI PREVEDE DI DARE AVVIO ALLA PROCEDURA DI AFFIDAMENTO</t>
  </si>
  <si>
    <t>CODICE CUP</t>
  </si>
  <si>
    <t>LOTTO FUNZIONALE</t>
  </si>
  <si>
    <t>RESPONSABILE DEL PROCEDIMENTO</t>
  </si>
  <si>
    <t>COSTI SU ANNUALITA' SUCCESSIVE</t>
  </si>
  <si>
    <t>IMPORTO</t>
  </si>
  <si>
    <t>NO</t>
  </si>
  <si>
    <t>SI</t>
  </si>
  <si>
    <t>VALORE STIMATO</t>
  </si>
  <si>
    <t>CODICE UNIVOCO IMMOBILE</t>
  </si>
  <si>
    <t>RIFERIMENTO CUI INTERVENTO</t>
  </si>
  <si>
    <t>RIFERIMENTO CUP OPERA INCOMPIUTA</t>
  </si>
  <si>
    <t>DESCRIZIONE IMMOBILE</t>
  </si>
  <si>
    <t>PROV</t>
  </si>
  <si>
    <t>COM</t>
  </si>
  <si>
    <t>REG</t>
  </si>
  <si>
    <t>LOCALIZZAZIONE NUTS</t>
  </si>
  <si>
    <t>TRASFERIMENTO IMMOBILE A TITOLO DI CORRISPETTIVO EX COMMA 1 ART. 191</t>
  </si>
  <si>
    <t>IMMOBILI DISPONIBILI EX ART. 21 COMMA 5</t>
  </si>
  <si>
    <t>TIPO DISPONIBILITA' SE IMMOBILE DERIVANTE DA OPERA INCOMPIAUTA DI CUI SI E' DICHIARATA L'INSUSSITENZA DELL'INTERESSE</t>
  </si>
  <si>
    <t>ELENCO DEGLI IMMOBILI DISPONIBILI</t>
  </si>
  <si>
    <t>ELENCO DEGLI IMMOBILI DISPONIBILI DI CUI AL QUINTO COMMA, DELL'ART. 21 E DELL' ART. 191 DEL DECRETO LEGISLATIVO 18.04.2016, N. 50 E SUE SUCCESSIVE MODIFICHE ED INTEGRAZIONI</t>
  </si>
  <si>
    <t>GIA' INCLUSO IN PROGRAMMA DI DISMISSIONE DI CUI ART. 27 DL 201/2011, CONVERTITO DELLA L. 214/2011</t>
  </si>
  <si>
    <t>ELENCO DEGLI INTERVENTI DEL PROGRAMMA</t>
  </si>
  <si>
    <t>COD. INT. AMM.NE</t>
  </si>
  <si>
    <t>LAVORO COMPLESSO</t>
  </si>
  <si>
    <t>LOCALIZZAZIONE CODICE NUTS</t>
  </si>
  <si>
    <t>SETTORE O SOTTOSETTORE INTEVENTO</t>
  </si>
  <si>
    <t>STIMA DEI COSTI DELL'INTERVENTO</t>
  </si>
  <si>
    <t>IMPORTO COMPLESSIVO</t>
  </si>
  <si>
    <t>APPORTO DI CAPITALE PRIVATO</t>
  </si>
  <si>
    <t>INTERVENTO AGGIUNTO O VARIATO A SEGUITO MODIFICA PROGRAMMA</t>
  </si>
  <si>
    <t>VALORE DEGLI EVENTUALI IMMOBILI DI CUI ALLA SCHEDA C COLLEGATI ALL'INTERVENTO</t>
  </si>
  <si>
    <t>SCADENZA TEMPORALE ULTIMA PER L'UTILIZZO DELL'EVENTUALE FINANZIAMENTO DERIVANTE DA CONTRATTAZIONE DI MUTUO</t>
  </si>
  <si>
    <t>001</t>
  </si>
  <si>
    <t>ITC11</t>
  </si>
  <si>
    <t>1</t>
  </si>
  <si>
    <t>2</t>
  </si>
  <si>
    <t>03</t>
  </si>
  <si>
    <t>INFRASTRUTTURE SOCIALI - SOCIALI E SCOLASTICHE</t>
  </si>
  <si>
    <t xml:space="preserve">1 </t>
  </si>
  <si>
    <t>INFRASTRUTTURE DI TRASPORTO - STADALI</t>
  </si>
  <si>
    <t>(DANILO STEFANO BREUSA)</t>
  </si>
  <si>
    <t>DELL'AMMINISTRAZIONE DENOMINATA COMUNE DI POMARETTO</t>
  </si>
  <si>
    <t>DANILO BREUSA</t>
  </si>
  <si>
    <t>G85E18000070005</t>
  </si>
  <si>
    <t>G82H18000190005</t>
  </si>
  <si>
    <t>G82H18000200005</t>
  </si>
  <si>
    <t>198</t>
  </si>
  <si>
    <t>INFRASTRUTTURE AMBIENTALI E RISORSE IDRICHE</t>
  </si>
  <si>
    <t>OPERE DI DRENAGGIO PER IL CORRETTO SMALTIMENTO E L'ELIMINAZIONE DELLE RETI FOGNARIE DELLA ACQUE PARASSITE LUNGO VIA GENRE</t>
  </si>
  <si>
    <t>OPERE DI SISTEMAZIONE DEL TRATTO TERMINALE DI UN IMPLUVIO IN BORGATA PONS</t>
  </si>
  <si>
    <t>OPERE DI SISTEMAZIONE DEL TRATTO TERMINALE DEL RIO DEL CLOT DEI BOULARD</t>
  </si>
  <si>
    <t>3</t>
  </si>
  <si>
    <t>MANUTENZIONE STRAORDINARIA E RAZIONALIZZAZIONE SPAZI INTERNI DELLA SCUOLA ELEMENTARE</t>
  </si>
  <si>
    <t>G87D18000450005</t>
  </si>
  <si>
    <t>13_3</t>
  </si>
  <si>
    <t>Interventi di sistemazione eregimentazione idraulica in zona del Podio mediante realizzazione di collettori per scarico nei torrenti Chisone e Germanasca  (2012) </t>
  </si>
  <si>
    <t>G86D17000210001</t>
  </si>
  <si>
    <t>RIQUALIFICAZIONE DI VIA CARLO ALBERTO</t>
  </si>
  <si>
    <t>RIQUALIFICAZIONE TURISTICO AMBIENTALE MEDIANTE LA REALIZZAZIONE DI UN  PARCO ACROBATICO ARTIFICIALE  E AREA CAMPER</t>
  </si>
  <si>
    <t>Costruzione centrale idroelettrica</t>
  </si>
  <si>
    <t>PRODUZIONE E DISTRIBUZIONE ENERGIA ELETTRICA</t>
  </si>
  <si>
    <t>TURISTICO</t>
  </si>
  <si>
    <t>40_01</t>
  </si>
  <si>
    <t>G89J17000740005</t>
  </si>
  <si>
    <t>G88B15000000009</t>
  </si>
  <si>
    <t>85003270015201800001</t>
  </si>
  <si>
    <t>85003270015201400001</t>
  </si>
  <si>
    <t>85003270015201400003</t>
  </si>
  <si>
    <t>85003270015201400004</t>
  </si>
  <si>
    <t>85003270015201900001</t>
  </si>
  <si>
    <t>85003270015201900002</t>
  </si>
  <si>
    <t>85003270015201900003</t>
  </si>
  <si>
    <t>85003270015201900004</t>
  </si>
  <si>
    <t>85003270015201900005</t>
  </si>
  <si>
    <t>G87H19001100001</t>
  </si>
  <si>
    <t>LAVORI DI MANUTENZIONE STRAORDINARIA E MESSA IN SICUREZZA DELLE STRADE COMUNALI, RIPARAZIONE E RINFORZO STRUTTURALE DEL PONTE/VIADOTTO AD ARCO SUL TORRENTE GERMANASCA, PONTICELLI VARI, SISTEMAZIONE CUNETTE PER ALLONTANAMENTO ACQUA E FORMAZIONE MARCIAPIEDI</t>
  </si>
  <si>
    <t>G87D18001130005</t>
  </si>
  <si>
    <t>ALLEGATO I - SCHEDA A: PROGRAMMA TRIENNALE DELLE OPERE PUBBLICHE 2021/2023</t>
  </si>
  <si>
    <t>ALLEGATO I - SCHEDA B: PROGRAMMA TRIENNALE DELLE OPERE PUBBLICHE 2021/2023</t>
  </si>
  <si>
    <t>ALLEGATO I - SCHEDA C: PROGRAMMA TRIENNALE DELLE OPERE PUBBLICHE 2021/2023</t>
  </si>
  <si>
    <t>ALLEGATO I - SCHEDA D: PROGRAMMA TRIENNALE DELLE OPERE PUBBLICHE 2021/2023</t>
  </si>
  <si>
    <t>ALLEGATO I - SCHEDA E: PROGRAMMA TRIENNALE DELLE OPERE PUBBLICHE 2021/2023</t>
  </si>
  <si>
    <t>ALLEGATO I - SCHEDA F: PROGRAMMA TRIENNALE DELLE OPERE PUBBLICHE 2021/2023</t>
  </si>
  <si>
    <t>2021</t>
  </si>
  <si>
    <t>85003270015202000001</t>
  </si>
  <si>
    <t>G85H20000180006</t>
  </si>
  <si>
    <t>2022</t>
  </si>
  <si>
    <t>SISTEMAZIONE IMPLUVIO IN VIA RICCARDO BALMAS E ZONA MATTATOIO CON MESSA IN SICUREZZA DEL TRATTO DI STRADA DI VIA RICCARDO BALMAS*VIA RICCARDO BALMAS*FORMAZIONE TUBAZIONE PER REGIMAZIONE ACQUE ED ALTRE OPERE ACCESSORIE DI SISTEMAZIONE</t>
  </si>
  <si>
    <t>85003270015202000002</t>
  </si>
  <si>
    <t>85003270015202000003</t>
  </si>
  <si>
    <t>85003270015202000004</t>
  </si>
  <si>
    <t>85003270015202000005</t>
  </si>
  <si>
    <t>85003270015202000006</t>
  </si>
  <si>
    <t>G87H20002200001</t>
  </si>
  <si>
    <t xml:space="preserve">MESSA IN SICUREZZA CON POSA DI PROTEZIONI E CONSOLIDAMENTO MURI SOTTOSCARPA STRADE COMUNALI DEL PODIO, BLEGIERI, GILLI, CLOT BOULARD, ENFOUS </t>
  </si>
  <si>
    <t>RIQUALIFICAZIONE DI BORGATA CHIABRIERA E BORGATA CHIANAVASSO CON REALIZZAZIONE MARCIAPIEDI E ILLUMINAZIONE PUBBLICA SU SP 166</t>
  </si>
  <si>
    <t>G87H20002210001</t>
  </si>
  <si>
    <t>G87H20002220008</t>
  </si>
  <si>
    <t xml:space="preserve">MESSA IN SICUREZZA PEDONI NEL TRATTO DI VIA CARLO ALBERTO SU SP 169 DAL CIVICO 1 FINO A BORGATA LAUSA CIVICO 22 </t>
  </si>
  <si>
    <t>G88H20000470001</t>
  </si>
  <si>
    <t>INFRASTRUTTURE SOCIALI - IMPIANTI SPORTIVI</t>
  </si>
  <si>
    <t>FORMAZIONE FONDO SINTETICO E RIFACIMENTO RECINZIONE DEL CAMPO SPORTIVO DELL'INVERSO</t>
  </si>
  <si>
    <t>G87H20002230007</t>
  </si>
  <si>
    <t>SCARIFICA E RINNOVO MANTO STRADALE VIA CARLO ALBERTO TRATTO DA NC 1 A NC 22, AMPLIAMENTO STRADA CON MURO DI CONTENIMENTO E FORMAZIONE MARCIAPIEDE DA CIVICO 2 A CIVICO 4, FORMAZIONE AREA A PARCHEGGIO PRESSO CIVICO 35, FORMAZIONE DI MARCIAPIEDE PRESSO CIVICO 36-38</t>
  </si>
  <si>
    <t>2023</t>
  </si>
  <si>
    <t>85003270015202000007</t>
  </si>
  <si>
    <t>G87H20002240001</t>
  </si>
  <si>
    <t>OPERE DI SISTEMAZIONEE RINFORZO DEL PONTE IN PIETRA E FORMAZIONE PARAPETTI</t>
  </si>
  <si>
    <t>POMARETTO, lì 10/12/2020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</si>
</sst>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6"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49" fontId="4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2.7109375" style="1" customWidth="1"/>
    <col min="2" max="2" width="103.7109375" style="1" customWidth="1"/>
    <col min="3" max="6" width="15.7109375" style="1" customWidth="1"/>
    <col min="7" max="7" width="2.7109375" style="1" customWidth="1"/>
    <col min="8" max="8" width="11.7109375" style="1" bestFit="1" customWidth="1"/>
    <col min="9" max="9" width="3.8515625" style="1" bestFit="1" customWidth="1"/>
    <col min="10" max="16384" width="9.140625" style="1" customWidth="1"/>
  </cols>
  <sheetData>
    <row r="1" s="18" customFormat="1" ht="15.75"/>
    <row r="2" spans="2:6" s="18" customFormat="1" ht="15.75">
      <c r="B2" s="91" t="s">
        <v>138</v>
      </c>
      <c r="C2" s="93"/>
      <c r="D2" s="93"/>
      <c r="E2" s="93"/>
      <c r="F2" s="93"/>
    </row>
    <row r="3" spans="2:6" s="18" customFormat="1" ht="15.75">
      <c r="B3" s="91" t="s">
        <v>102</v>
      </c>
      <c r="C3" s="93"/>
      <c r="D3" s="93"/>
      <c r="E3" s="93"/>
      <c r="F3" s="93"/>
    </row>
    <row r="4" spans="2:6" s="18" customFormat="1" ht="15.75">
      <c r="B4" s="2"/>
      <c r="C4" s="3"/>
      <c r="D4" s="3"/>
      <c r="E4" s="3"/>
      <c r="F4" s="3"/>
    </row>
    <row r="5" spans="2:6" s="18" customFormat="1" ht="15.75">
      <c r="B5" s="91" t="s">
        <v>13</v>
      </c>
      <c r="C5" s="93"/>
      <c r="D5" s="93"/>
      <c r="E5" s="93"/>
      <c r="F5" s="93"/>
    </row>
    <row r="6" s="18" customFormat="1" ht="16.5" thickBot="1"/>
    <row r="7" spans="2:6" ht="12.75">
      <c r="B7" s="94" t="s">
        <v>1</v>
      </c>
      <c r="C7" s="96" t="s">
        <v>14</v>
      </c>
      <c r="D7" s="97"/>
      <c r="E7" s="97"/>
      <c r="F7" s="98"/>
    </row>
    <row r="8" spans="2:6" ht="12.75">
      <c r="B8" s="95"/>
      <c r="C8" s="99" t="s">
        <v>15</v>
      </c>
      <c r="D8" s="100"/>
      <c r="E8" s="100"/>
      <c r="F8" s="101" t="s">
        <v>16</v>
      </c>
    </row>
    <row r="9" spans="2:6" ht="12.75">
      <c r="B9" s="95"/>
      <c r="C9" s="16" t="s">
        <v>17</v>
      </c>
      <c r="D9" s="16" t="s">
        <v>18</v>
      </c>
      <c r="E9" s="16" t="s">
        <v>19</v>
      </c>
      <c r="F9" s="102"/>
    </row>
    <row r="10" spans="2:6" ht="12.75">
      <c r="B10" s="35" t="s">
        <v>20</v>
      </c>
      <c r="C10" s="41">
        <v>0</v>
      </c>
      <c r="D10" s="41">
        <v>5233142.3</v>
      </c>
      <c r="E10" s="41">
        <v>410000</v>
      </c>
      <c r="F10" s="47">
        <f>SUM(C10:E10)</f>
        <v>5643142.3</v>
      </c>
    </row>
    <row r="11" spans="2:6" ht="12.75">
      <c r="B11" s="35" t="s">
        <v>21</v>
      </c>
      <c r="C11" s="41">
        <v>0</v>
      </c>
      <c r="D11" s="41"/>
      <c r="E11" s="41"/>
      <c r="F11" s="47">
        <f aca="true" t="shared" si="0" ref="F11:F16">SUM(C11:E11)</f>
        <v>0</v>
      </c>
    </row>
    <row r="12" spans="2:6" ht="12.75">
      <c r="B12" s="35" t="s">
        <v>22</v>
      </c>
      <c r="C12" s="41">
        <v>0</v>
      </c>
      <c r="D12" s="41"/>
      <c r="E12" s="41"/>
      <c r="F12" s="47">
        <f t="shared" si="0"/>
        <v>0</v>
      </c>
    </row>
    <row r="13" spans="2:6" ht="12.75">
      <c r="B13" s="35" t="s">
        <v>23</v>
      </c>
      <c r="C13" s="41">
        <v>0</v>
      </c>
      <c r="D13" s="41"/>
      <c r="E13" s="41"/>
      <c r="F13" s="47">
        <f t="shared" si="0"/>
        <v>0</v>
      </c>
    </row>
    <row r="14" spans="2:6" ht="12.75">
      <c r="B14" s="35" t="s">
        <v>24</v>
      </c>
      <c r="C14" s="41">
        <v>0</v>
      </c>
      <c r="D14" s="41"/>
      <c r="E14" s="41"/>
      <c r="F14" s="47">
        <f t="shared" si="0"/>
        <v>0</v>
      </c>
    </row>
    <row r="15" spans="2:6" ht="12.75">
      <c r="B15" s="35" t="s">
        <v>25</v>
      </c>
      <c r="C15" s="41">
        <v>0</v>
      </c>
      <c r="D15" s="41"/>
      <c r="E15" s="41"/>
      <c r="F15" s="47">
        <f t="shared" si="0"/>
        <v>0</v>
      </c>
    </row>
    <row r="16" spans="2:6" ht="12.75">
      <c r="B16" s="35" t="s">
        <v>26</v>
      </c>
      <c r="C16" s="41"/>
      <c r="D16" s="41"/>
      <c r="E16" s="41"/>
      <c r="F16" s="47">
        <f t="shared" si="0"/>
        <v>0</v>
      </c>
    </row>
    <row r="17" spans="2:6" ht="13.5" thickBot="1">
      <c r="B17" s="36" t="s">
        <v>27</v>
      </c>
      <c r="C17" s="48">
        <f>SUM(C10:C16)</f>
        <v>0</v>
      </c>
      <c r="D17" s="48">
        <f>SUM(D10:D16)</f>
        <v>5233142.3</v>
      </c>
      <c r="E17" s="48">
        <f>SUM(E10:E16)</f>
        <v>410000</v>
      </c>
      <c r="F17" s="49">
        <f>SUM(F10:F16)</f>
        <v>5643142.3</v>
      </c>
    </row>
    <row r="18" spans="2:6" ht="12.75">
      <c r="B18" s="19"/>
      <c r="C18" s="19"/>
      <c r="D18" s="19"/>
      <c r="E18" s="19"/>
      <c r="F18" s="19"/>
    </row>
    <row r="19" spans="2:6" s="4" customFormat="1" ht="15.75">
      <c r="B19" s="103" t="s">
        <v>169</v>
      </c>
      <c r="C19" s="104"/>
      <c r="D19" s="104"/>
      <c r="E19" s="104"/>
      <c r="F19" s="104"/>
    </row>
    <row r="20" s="4" customFormat="1" ht="15.75"/>
    <row r="21" spans="2:6" s="4" customFormat="1" ht="15.75">
      <c r="B21" s="91" t="s">
        <v>28</v>
      </c>
      <c r="C21" s="92"/>
      <c r="D21" s="92"/>
      <c r="E21" s="92"/>
      <c r="F21" s="92"/>
    </row>
    <row r="22" s="4" customFormat="1" ht="15.75"/>
    <row r="23" spans="2:6" s="4" customFormat="1" ht="15.75">
      <c r="B23" s="92" t="s">
        <v>101</v>
      </c>
      <c r="C23" s="92"/>
      <c r="D23" s="92"/>
      <c r="E23" s="92"/>
      <c r="F23" s="92"/>
    </row>
    <row r="24" s="4" customFormat="1" ht="15.75"/>
  </sheetData>
  <sheetProtection/>
  <mergeCells count="10">
    <mergeCell ref="B21:F21"/>
    <mergeCell ref="B23:F23"/>
    <mergeCell ref="B2:F2"/>
    <mergeCell ref="B3:F3"/>
    <mergeCell ref="B5:F5"/>
    <mergeCell ref="B7:B9"/>
    <mergeCell ref="C7:F7"/>
    <mergeCell ref="C8:E8"/>
    <mergeCell ref="F8:F9"/>
    <mergeCell ref="B19:F19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"/>
  <sheetViews>
    <sheetView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2.7109375" style="22" customWidth="1"/>
    <col min="2" max="2" width="4.421875" style="22" customWidth="1"/>
    <col min="3" max="3" width="12.00390625" style="22" customWidth="1"/>
    <col min="4" max="4" width="16.57421875" style="22" customWidth="1"/>
    <col min="5" max="5" width="11.00390625" style="22" customWidth="1"/>
    <col min="6" max="6" width="12.7109375" style="22" customWidth="1"/>
    <col min="7" max="7" width="15.57421875" style="22" customWidth="1"/>
    <col min="8" max="8" width="13.28125" style="22" customWidth="1"/>
    <col min="9" max="9" width="15.7109375" style="22" customWidth="1"/>
    <col min="10" max="10" width="8.8515625" style="22" customWidth="1"/>
    <col min="11" max="11" width="13.57421875" style="22" customWidth="1"/>
    <col min="12" max="12" width="11.57421875" style="22" customWidth="1"/>
    <col min="13" max="13" width="15.00390625" style="22" customWidth="1"/>
    <col min="14" max="14" width="17.57421875" style="22" customWidth="1"/>
    <col min="15" max="15" width="16.421875" style="22" customWidth="1"/>
    <col min="16" max="16" width="12.7109375" style="22" customWidth="1"/>
    <col min="17" max="17" width="14.57421875" style="22" bestFit="1" customWidth="1"/>
    <col min="18" max="18" width="12.421875" style="22" bestFit="1" customWidth="1"/>
    <col min="19" max="19" width="16.00390625" style="22" customWidth="1"/>
    <col min="20" max="20" width="2.7109375" style="22" customWidth="1"/>
    <col min="21" max="16384" width="9.140625" style="22" customWidth="1"/>
  </cols>
  <sheetData>
    <row r="1" s="21" customFormat="1" ht="15.75" customHeight="1"/>
    <row r="2" spans="2:19" s="4" customFormat="1" ht="15.75" customHeight="1">
      <c r="B2" s="91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05"/>
      <c r="S2" s="105"/>
    </row>
    <row r="3" spans="2:19" s="4" customFormat="1" ht="15.75" customHeight="1">
      <c r="B3" s="91" t="s">
        <v>102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05"/>
      <c r="S3" s="105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9" s="4" customFormat="1" ht="15.75" customHeight="1">
      <c r="B5" s="91" t="s">
        <v>29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105"/>
      <c r="S5" s="105"/>
    </row>
    <row r="6" s="4" customFormat="1" ht="15.75" customHeight="1" thickBot="1"/>
    <row r="7" spans="2:19" s="23" customFormat="1" ht="12.75">
      <c r="B7" s="106" t="s">
        <v>29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  <c r="R7" s="108"/>
      <c r="S7" s="109"/>
    </row>
    <row r="8" spans="2:19" s="23" customFormat="1" ht="94.5">
      <c r="B8" s="26" t="s">
        <v>7</v>
      </c>
      <c r="C8" s="24" t="s">
        <v>30</v>
      </c>
      <c r="D8" s="24" t="s">
        <v>31</v>
      </c>
      <c r="E8" s="24" t="s">
        <v>32</v>
      </c>
      <c r="F8" s="24" t="s">
        <v>33</v>
      </c>
      <c r="G8" s="24" t="s">
        <v>34</v>
      </c>
      <c r="H8" s="24" t="s">
        <v>35</v>
      </c>
      <c r="I8" s="24" t="s">
        <v>36</v>
      </c>
      <c r="J8" s="24" t="s">
        <v>37</v>
      </c>
      <c r="K8" s="24" t="s">
        <v>38</v>
      </c>
      <c r="L8" s="24" t="s">
        <v>39</v>
      </c>
      <c r="M8" s="24" t="s">
        <v>40</v>
      </c>
      <c r="N8" s="24" t="s">
        <v>41</v>
      </c>
      <c r="O8" s="24" t="s">
        <v>42</v>
      </c>
      <c r="P8" s="24" t="s">
        <v>43</v>
      </c>
      <c r="Q8" s="24" t="s">
        <v>44</v>
      </c>
      <c r="R8" s="24" t="s">
        <v>45</v>
      </c>
      <c r="S8" s="27" t="s">
        <v>46</v>
      </c>
    </row>
    <row r="9" spans="2:19" s="23" customFormat="1" ht="12" thickBot="1">
      <c r="B9" s="28"/>
      <c r="C9" s="29"/>
      <c r="D9" s="29"/>
      <c r="E9" s="29"/>
      <c r="F9" s="29"/>
      <c r="G9" s="29"/>
      <c r="H9" s="29"/>
      <c r="I9" s="29"/>
      <c r="J9" s="29"/>
      <c r="K9" s="80"/>
      <c r="L9" s="80"/>
      <c r="M9" s="29"/>
      <c r="N9" s="29"/>
      <c r="O9" s="29"/>
      <c r="P9" s="29"/>
      <c r="Q9" s="29"/>
      <c r="R9" s="29"/>
      <c r="S9" s="30"/>
    </row>
    <row r="10" spans="7:10" s="23" customFormat="1" ht="12" thickBot="1">
      <c r="G10" s="31"/>
      <c r="H10" s="32"/>
      <c r="I10" s="32"/>
      <c r="J10" s="33"/>
    </row>
    <row r="11" spans="7:10" s="23" customFormat="1" ht="11.25">
      <c r="G11" s="25"/>
      <c r="H11" s="25"/>
      <c r="I11" s="25"/>
      <c r="J11" s="25"/>
    </row>
    <row r="12" spans="2:19" s="4" customFormat="1" ht="15.75" customHeight="1">
      <c r="B12" s="103" t="s">
        <v>169</v>
      </c>
      <c r="C12" s="110"/>
      <c r="D12" s="110"/>
      <c r="E12" s="110"/>
      <c r="F12" s="110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="4" customFormat="1" ht="15.75" customHeight="1"/>
    <row r="14" spans="2:19" s="4" customFormat="1" ht="15.75" customHeight="1">
      <c r="B14" s="91" t="s">
        <v>28</v>
      </c>
      <c r="C14" s="92"/>
      <c r="D14" s="92"/>
      <c r="E14" s="92"/>
      <c r="F14" s="92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="4" customFormat="1" ht="15.75" customHeight="1"/>
    <row r="16" spans="2:19" s="4" customFormat="1" ht="15.75" customHeight="1">
      <c r="B16" s="92" t="s">
        <v>101</v>
      </c>
      <c r="C16" s="92"/>
      <c r="D16" s="92"/>
      <c r="E16" s="92"/>
      <c r="F16" s="92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="4" customFormat="1" ht="15.75" customHeight="1"/>
  </sheetData>
  <sheetProtection/>
  <mergeCells count="7">
    <mergeCell ref="B16:S16"/>
    <mergeCell ref="B2:S2"/>
    <mergeCell ref="B3:S3"/>
    <mergeCell ref="B7:S7"/>
    <mergeCell ref="B5:S5"/>
    <mergeCell ref="B12:S12"/>
    <mergeCell ref="B14:S14"/>
  </mergeCells>
  <printOptions horizontalCentered="1"/>
  <pageMargins left="0" right="0" top="0" bottom="0" header="0" footer="0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zoomScaleSheetLayoutView="100" zoomScalePageLayoutView="0" workbookViewId="0" topLeftCell="A1">
      <selection activeCell="C12" sqref="B12:Q13"/>
    </sheetView>
  </sheetViews>
  <sheetFormatPr defaultColWidth="9.140625" defaultRowHeight="12.75"/>
  <cols>
    <col min="1" max="1" width="2.7109375" style="1" customWidth="1"/>
    <col min="2" max="2" width="25.57421875" style="1" customWidth="1"/>
    <col min="3" max="3" width="26.28125" style="1" customWidth="1"/>
    <col min="4" max="4" width="33.421875" style="1" customWidth="1"/>
    <col min="5" max="5" width="21.140625" style="1" customWidth="1"/>
    <col min="6" max="6" width="4.28125" style="1" customWidth="1"/>
    <col min="7" max="7" width="5.7109375" style="1" customWidth="1"/>
    <col min="8" max="8" width="5.140625" style="1" customWidth="1"/>
    <col min="9" max="9" width="16.7109375" style="1" customWidth="1"/>
    <col min="10" max="10" width="16.28125" style="1" customWidth="1"/>
    <col min="11" max="11" width="11.8515625" style="1" customWidth="1"/>
    <col min="12" max="12" width="15.7109375" style="1" customWidth="1"/>
    <col min="13" max="13" width="17.421875" style="1" customWidth="1"/>
    <col min="14" max="14" width="10.00390625" style="1" customWidth="1"/>
    <col min="15" max="15" width="9.28125" style="1" customWidth="1"/>
    <col min="16" max="16" width="6.28125" style="1" customWidth="1"/>
    <col min="17" max="17" width="10.00390625" style="1" customWidth="1"/>
    <col min="18" max="18" width="2.7109375" style="1" customWidth="1"/>
    <col min="19" max="16384" width="9.140625" style="1" customWidth="1"/>
  </cols>
  <sheetData>
    <row r="1" s="4" customFormat="1" ht="15.75" customHeight="1"/>
    <row r="2" spans="2:17" s="4" customFormat="1" ht="15.75" customHeight="1">
      <c r="B2" s="91" t="s">
        <v>140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s="4" customFormat="1" ht="15.75" customHeight="1">
      <c r="B3" s="91" t="s">
        <v>102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5.75" customHeight="1">
      <c r="B5" s="91" t="s">
        <v>79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="4" customFormat="1" ht="15.75" customHeight="1" thickBot="1"/>
    <row r="7" spans="2:17" ht="12.75">
      <c r="B7" s="111" t="s">
        <v>80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17" ht="12.75">
      <c r="B8" s="114" t="s">
        <v>68</v>
      </c>
      <c r="C8" s="118" t="s">
        <v>69</v>
      </c>
      <c r="D8" s="118" t="s">
        <v>70</v>
      </c>
      <c r="E8" s="118" t="s">
        <v>71</v>
      </c>
      <c r="F8" s="118" t="s">
        <v>3</v>
      </c>
      <c r="G8" s="116"/>
      <c r="H8" s="116"/>
      <c r="I8" s="116" t="s">
        <v>75</v>
      </c>
      <c r="J8" s="116" t="s">
        <v>76</v>
      </c>
      <c r="K8" s="116" t="s">
        <v>77</v>
      </c>
      <c r="L8" s="116" t="s">
        <v>81</v>
      </c>
      <c r="M8" s="118" t="s">
        <v>78</v>
      </c>
      <c r="N8" s="118" t="s">
        <v>67</v>
      </c>
      <c r="O8" s="121"/>
      <c r="P8" s="121"/>
      <c r="Q8" s="122"/>
    </row>
    <row r="9" spans="2:17" ht="97.5" customHeight="1">
      <c r="B9" s="115"/>
      <c r="C9" s="120"/>
      <c r="D9" s="120"/>
      <c r="E9" s="120"/>
      <c r="F9" s="24" t="s">
        <v>74</v>
      </c>
      <c r="G9" s="24" t="s">
        <v>72</v>
      </c>
      <c r="H9" s="24" t="s">
        <v>73</v>
      </c>
      <c r="I9" s="119"/>
      <c r="J9" s="119"/>
      <c r="K9" s="117"/>
      <c r="L9" s="117"/>
      <c r="M9" s="119"/>
      <c r="N9" s="11" t="s">
        <v>17</v>
      </c>
      <c r="O9" s="11" t="s">
        <v>18</v>
      </c>
      <c r="P9" s="11" t="s">
        <v>19</v>
      </c>
      <c r="Q9" s="20" t="s">
        <v>4</v>
      </c>
    </row>
    <row r="10" spans="2:17" s="4" customFormat="1" ht="16.5" thickBot="1">
      <c r="B10" s="40"/>
      <c r="C10" s="37"/>
      <c r="D10" s="43"/>
      <c r="E10" s="50"/>
      <c r="F10" s="37"/>
      <c r="G10" s="37"/>
      <c r="H10" s="37"/>
      <c r="I10" s="43"/>
      <c r="J10" s="43"/>
      <c r="K10" s="56"/>
      <c r="L10" s="43"/>
      <c r="M10" s="56"/>
      <c r="N10" s="51">
        <v>0</v>
      </c>
      <c r="O10" s="51">
        <v>0</v>
      </c>
      <c r="P10" s="51">
        <v>0</v>
      </c>
      <c r="Q10" s="52">
        <f>SUM(N10:P10)</f>
        <v>0</v>
      </c>
    </row>
    <row r="11" spans="2:17" s="4" customFormat="1" ht="16.5" thickBot="1">
      <c r="B11" s="8" t="s">
        <v>0</v>
      </c>
      <c r="C11" s="8" t="s">
        <v>0</v>
      </c>
      <c r="D11" s="8" t="s">
        <v>0</v>
      </c>
      <c r="E11" s="8"/>
      <c r="F11" s="8"/>
      <c r="G11" s="8"/>
      <c r="H11" s="8"/>
      <c r="I11" s="8"/>
      <c r="J11" s="8"/>
      <c r="K11" s="8"/>
      <c r="L11" s="8"/>
      <c r="M11" s="44"/>
      <c r="N11" s="53">
        <f>SUM(N10)</f>
        <v>0</v>
      </c>
      <c r="O11" s="54">
        <f>SUM(O10)</f>
        <v>0</v>
      </c>
      <c r="P11" s="54">
        <f>SUM(P10)</f>
        <v>0</v>
      </c>
      <c r="Q11" s="55">
        <f>SUM(N11:P11)</f>
        <v>0</v>
      </c>
    </row>
    <row r="12" spans="2:17" s="4" customFormat="1" ht="15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4"/>
      <c r="N12" s="9"/>
      <c r="O12" s="9"/>
      <c r="P12" s="9"/>
      <c r="Q12" s="9"/>
    </row>
    <row r="13" spans="2:17" s="4" customFormat="1" ht="15.75">
      <c r="B13" s="103" t="s">
        <v>169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="4" customFormat="1" ht="15.75"/>
    <row r="15" spans="2:17" s="4" customFormat="1" ht="15.75">
      <c r="B15" s="91" t="s">
        <v>28</v>
      </c>
      <c r="C15" s="92"/>
      <c r="D15" s="92"/>
      <c r="E15" s="92"/>
      <c r="F15" s="92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="4" customFormat="1" ht="15.75"/>
    <row r="17" spans="2:17" s="4" customFormat="1" ht="15.75">
      <c r="B17" s="92" t="s">
        <v>101</v>
      </c>
      <c r="C17" s="92"/>
      <c r="D17" s="92"/>
      <c r="E17" s="92"/>
      <c r="F17" s="92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="4" customFormat="1" ht="15.75" customHeight="1"/>
  </sheetData>
  <sheetProtection/>
  <mergeCells count="18">
    <mergeCell ref="B13:Q13"/>
    <mergeCell ref="B15:Q15"/>
    <mergeCell ref="B17:Q17"/>
    <mergeCell ref="C8:C9"/>
    <mergeCell ref="D8:D9"/>
    <mergeCell ref="E8:E9"/>
    <mergeCell ref="F8:H8"/>
    <mergeCell ref="I8:I9"/>
    <mergeCell ref="J8:J9"/>
    <mergeCell ref="N8:Q8"/>
    <mergeCell ref="B2:Q2"/>
    <mergeCell ref="B3:Q3"/>
    <mergeCell ref="B5:Q5"/>
    <mergeCell ref="B7:Q7"/>
    <mergeCell ref="B8:B9"/>
    <mergeCell ref="K8:K9"/>
    <mergeCell ref="L8:L9"/>
    <mergeCell ref="M8:M9"/>
  </mergeCells>
  <printOptions horizontalCentered="1"/>
  <pageMargins left="0" right="0" top="0" bottom="0" header="0" footer="0"/>
  <pageSetup fitToHeight="1" fitToWidth="1" horizontalDpi="600" verticalDpi="600" orientation="landscape" paperSize="8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3"/>
  <sheetViews>
    <sheetView tabSelected="1" zoomScaleSheetLayoutView="100" zoomScalePageLayoutView="0" workbookViewId="0" topLeftCell="C22">
      <selection activeCell="D20" sqref="D20"/>
    </sheetView>
  </sheetViews>
  <sheetFormatPr defaultColWidth="9.140625" defaultRowHeight="12.75"/>
  <cols>
    <col min="1" max="1" width="2.7109375" style="1" customWidth="1"/>
    <col min="2" max="2" width="18.7109375" style="1" customWidth="1"/>
    <col min="3" max="3" width="7.421875" style="1" bestFit="1" customWidth="1"/>
    <col min="4" max="4" width="14.421875" style="1" customWidth="1"/>
    <col min="5" max="5" width="12.8515625" style="1" customWidth="1"/>
    <col min="6" max="6" width="16.140625" style="1" customWidth="1"/>
    <col min="7" max="7" width="14.7109375" style="1" customWidth="1"/>
    <col min="8" max="8" width="13.7109375" style="1" customWidth="1"/>
    <col min="9" max="9" width="4.421875" style="1" bestFit="1" customWidth="1"/>
    <col min="10" max="10" width="5.7109375" style="1" bestFit="1" customWidth="1"/>
    <col min="11" max="11" width="5.140625" style="1" bestFit="1" customWidth="1"/>
    <col min="12" max="12" width="15.28125" style="1" customWidth="1"/>
    <col min="13" max="13" width="10.28125" style="1" customWidth="1"/>
    <col min="14" max="14" width="17.57421875" style="1" customWidth="1"/>
    <col min="15" max="15" width="27.7109375" style="1" customWidth="1"/>
    <col min="16" max="16" width="9.28125" style="1" bestFit="1" customWidth="1"/>
    <col min="17" max="17" width="14.8515625" style="1" customWidth="1"/>
    <col min="18" max="18" width="14.8515625" style="1" bestFit="1" customWidth="1"/>
    <col min="19" max="19" width="16.00390625" style="1" bestFit="1" customWidth="1"/>
    <col min="20" max="20" width="11.00390625" style="1" customWidth="1"/>
    <col min="21" max="21" width="16.00390625" style="1" customWidth="1"/>
    <col min="22" max="22" width="15.140625" style="1" customWidth="1"/>
    <col min="23" max="23" width="18.7109375" style="1" customWidth="1"/>
    <col min="24" max="24" width="14.8515625" style="1" customWidth="1"/>
    <col min="25" max="25" width="10.00390625" style="1" customWidth="1"/>
    <col min="26" max="26" width="12.28125" style="1" customWidth="1"/>
    <col min="27" max="27" width="2.7109375" style="1" customWidth="1"/>
    <col min="28" max="16384" width="9.140625" style="1" customWidth="1"/>
  </cols>
  <sheetData>
    <row r="1" ht="15.75" customHeight="1"/>
    <row r="2" spans="2:26" s="4" customFormat="1" ht="15.75" customHeight="1">
      <c r="B2" s="91" t="s">
        <v>141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05"/>
      <c r="Z2" s="105"/>
    </row>
    <row r="3" spans="2:26" s="4" customFormat="1" ht="15.75" customHeight="1">
      <c r="B3" s="91" t="s">
        <v>102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105"/>
      <c r="Z3" s="105"/>
    </row>
    <row r="4" spans="2:24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6" s="4" customFormat="1" ht="15.75" customHeight="1">
      <c r="B5" s="91" t="s">
        <v>82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05"/>
      <c r="Z5" s="105"/>
    </row>
    <row r="6" s="4" customFormat="1" ht="15.75" customHeight="1" thickBot="1"/>
    <row r="7" spans="2:26" ht="12.75">
      <c r="B7" s="111" t="s">
        <v>58</v>
      </c>
      <c r="C7" s="123" t="s">
        <v>83</v>
      </c>
      <c r="D7" s="123" t="s">
        <v>60</v>
      </c>
      <c r="E7" s="123" t="s">
        <v>59</v>
      </c>
      <c r="F7" s="123" t="s">
        <v>62</v>
      </c>
      <c r="G7" s="123" t="s">
        <v>61</v>
      </c>
      <c r="H7" s="123" t="s">
        <v>84</v>
      </c>
      <c r="I7" s="123" t="s">
        <v>3</v>
      </c>
      <c r="J7" s="123"/>
      <c r="K7" s="123"/>
      <c r="L7" s="123" t="s">
        <v>85</v>
      </c>
      <c r="M7" s="123" t="s">
        <v>12</v>
      </c>
      <c r="N7" s="123" t="s">
        <v>86</v>
      </c>
      <c r="O7" s="123" t="s">
        <v>2</v>
      </c>
      <c r="P7" s="123" t="s">
        <v>49</v>
      </c>
      <c r="Q7" s="126" t="s">
        <v>87</v>
      </c>
      <c r="R7" s="126"/>
      <c r="S7" s="126"/>
      <c r="T7" s="126"/>
      <c r="U7" s="126"/>
      <c r="V7" s="127"/>
      <c r="W7" s="127"/>
      <c r="X7" s="127"/>
      <c r="Y7" s="127"/>
      <c r="Z7" s="128" t="s">
        <v>90</v>
      </c>
    </row>
    <row r="8" spans="2:26" ht="25.5" customHeight="1">
      <c r="B8" s="114"/>
      <c r="C8" s="118"/>
      <c r="D8" s="125"/>
      <c r="E8" s="125"/>
      <c r="F8" s="125"/>
      <c r="G8" s="119"/>
      <c r="H8" s="125"/>
      <c r="I8" s="118" t="s">
        <v>74</v>
      </c>
      <c r="J8" s="118" t="s">
        <v>72</v>
      </c>
      <c r="K8" s="118" t="s">
        <v>73</v>
      </c>
      <c r="L8" s="118"/>
      <c r="M8" s="118"/>
      <c r="N8" s="118"/>
      <c r="O8" s="118"/>
      <c r="P8" s="118"/>
      <c r="Q8" s="118" t="s">
        <v>17</v>
      </c>
      <c r="R8" s="118" t="s">
        <v>18</v>
      </c>
      <c r="S8" s="118" t="s">
        <v>19</v>
      </c>
      <c r="T8" s="118" t="s">
        <v>63</v>
      </c>
      <c r="U8" s="118" t="s">
        <v>88</v>
      </c>
      <c r="V8" s="118" t="s">
        <v>91</v>
      </c>
      <c r="W8" s="118" t="s">
        <v>92</v>
      </c>
      <c r="X8" s="118" t="s">
        <v>89</v>
      </c>
      <c r="Y8" s="119"/>
      <c r="Z8" s="129"/>
    </row>
    <row r="9" spans="2:26" ht="72" customHeight="1">
      <c r="B9" s="114"/>
      <c r="C9" s="118"/>
      <c r="D9" s="125"/>
      <c r="E9" s="125"/>
      <c r="F9" s="125"/>
      <c r="G9" s="119"/>
      <c r="H9" s="125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9"/>
      <c r="X9" s="11" t="s">
        <v>64</v>
      </c>
      <c r="Y9" s="11" t="s">
        <v>12</v>
      </c>
      <c r="Z9" s="129"/>
    </row>
    <row r="10" spans="2:26" s="19" customFormat="1" ht="66" customHeight="1">
      <c r="B10" s="62" t="s">
        <v>130</v>
      </c>
      <c r="C10" s="57">
        <v>112</v>
      </c>
      <c r="D10" s="59" t="s">
        <v>104</v>
      </c>
      <c r="E10" s="59" t="s">
        <v>147</v>
      </c>
      <c r="F10" s="59" t="s">
        <v>103</v>
      </c>
      <c r="G10" s="64" t="s">
        <v>66</v>
      </c>
      <c r="H10" s="59" t="s">
        <v>65</v>
      </c>
      <c r="I10" s="61" t="s">
        <v>93</v>
      </c>
      <c r="J10" s="61" t="s">
        <v>93</v>
      </c>
      <c r="K10" s="61" t="s">
        <v>107</v>
      </c>
      <c r="L10" s="61" t="s">
        <v>94</v>
      </c>
      <c r="M10" s="61" t="s">
        <v>97</v>
      </c>
      <c r="N10" s="45" t="s">
        <v>108</v>
      </c>
      <c r="O10" s="84" t="s">
        <v>109</v>
      </c>
      <c r="P10" s="61" t="s">
        <v>99</v>
      </c>
      <c r="Q10" s="67">
        <v>0</v>
      </c>
      <c r="R10" s="67">
        <v>355000</v>
      </c>
      <c r="S10" s="67">
        <v>0</v>
      </c>
      <c r="T10" s="67">
        <v>0</v>
      </c>
      <c r="U10" s="67">
        <f aca="true" t="shared" si="0" ref="U10:U25">SUM(Q10:T10)</f>
        <v>355000</v>
      </c>
      <c r="V10" s="67">
        <v>0</v>
      </c>
      <c r="W10" s="66"/>
      <c r="X10" s="67">
        <v>0</v>
      </c>
      <c r="Y10" s="61"/>
      <c r="Z10" s="71"/>
    </row>
    <row r="11" spans="2:26" s="19" customFormat="1" ht="42.75" customHeight="1">
      <c r="B11" s="62" t="s">
        <v>131</v>
      </c>
      <c r="C11" s="57">
        <v>113</v>
      </c>
      <c r="D11" s="59" t="s">
        <v>105</v>
      </c>
      <c r="E11" s="59" t="s">
        <v>147</v>
      </c>
      <c r="F11" s="59" t="s">
        <v>103</v>
      </c>
      <c r="G11" s="64" t="s">
        <v>66</v>
      </c>
      <c r="H11" s="59" t="s">
        <v>65</v>
      </c>
      <c r="I11" s="61" t="s">
        <v>93</v>
      </c>
      <c r="J11" s="61" t="s">
        <v>93</v>
      </c>
      <c r="K11" s="61" t="s">
        <v>107</v>
      </c>
      <c r="L11" s="61" t="s">
        <v>94</v>
      </c>
      <c r="M11" s="61" t="s">
        <v>97</v>
      </c>
      <c r="N11" s="45" t="s">
        <v>108</v>
      </c>
      <c r="O11" s="84" t="s">
        <v>110</v>
      </c>
      <c r="P11" s="61">
        <v>1</v>
      </c>
      <c r="Q11" s="67">
        <v>0</v>
      </c>
      <c r="R11" s="67">
        <v>100000</v>
      </c>
      <c r="S11" s="67">
        <v>0</v>
      </c>
      <c r="T11" s="67">
        <v>0</v>
      </c>
      <c r="U11" s="67">
        <f t="shared" si="0"/>
        <v>100000</v>
      </c>
      <c r="V11" s="67">
        <v>0</v>
      </c>
      <c r="W11" s="66"/>
      <c r="X11" s="67">
        <v>0</v>
      </c>
      <c r="Y11" s="61"/>
      <c r="Z11" s="71"/>
    </row>
    <row r="12" spans="2:26" s="19" customFormat="1" ht="48.75" customHeight="1">
      <c r="B12" s="62" t="s">
        <v>132</v>
      </c>
      <c r="C12" s="57">
        <v>114</v>
      </c>
      <c r="D12" s="59" t="s">
        <v>106</v>
      </c>
      <c r="E12" s="59" t="s">
        <v>147</v>
      </c>
      <c r="F12" s="59" t="s">
        <v>103</v>
      </c>
      <c r="G12" s="64" t="s">
        <v>66</v>
      </c>
      <c r="H12" s="59" t="s">
        <v>65</v>
      </c>
      <c r="I12" s="61" t="s">
        <v>93</v>
      </c>
      <c r="J12" s="61" t="s">
        <v>93</v>
      </c>
      <c r="K12" s="61" t="s">
        <v>107</v>
      </c>
      <c r="L12" s="61" t="s">
        <v>94</v>
      </c>
      <c r="M12" s="61" t="s">
        <v>97</v>
      </c>
      <c r="N12" s="45" t="s">
        <v>108</v>
      </c>
      <c r="O12" s="84" t="s">
        <v>111</v>
      </c>
      <c r="P12" s="61" t="s">
        <v>95</v>
      </c>
      <c r="Q12" s="67">
        <v>0</v>
      </c>
      <c r="R12" s="67">
        <v>125000</v>
      </c>
      <c r="S12" s="67">
        <v>0</v>
      </c>
      <c r="T12" s="67">
        <v>0</v>
      </c>
      <c r="U12" s="67">
        <f t="shared" si="0"/>
        <v>125000</v>
      </c>
      <c r="V12" s="67">
        <v>0</v>
      </c>
      <c r="W12" s="66"/>
      <c r="X12" s="67">
        <v>0</v>
      </c>
      <c r="Y12" s="61"/>
      <c r="Z12" s="71"/>
    </row>
    <row r="13" spans="2:26" s="19" customFormat="1" ht="131.25" customHeight="1">
      <c r="B13" s="62" t="s">
        <v>133</v>
      </c>
      <c r="C13" s="57">
        <v>115</v>
      </c>
      <c r="D13" s="70" t="s">
        <v>135</v>
      </c>
      <c r="E13" s="59" t="s">
        <v>147</v>
      </c>
      <c r="F13" s="59" t="s">
        <v>103</v>
      </c>
      <c r="G13" s="64" t="s">
        <v>66</v>
      </c>
      <c r="H13" s="59" t="s">
        <v>65</v>
      </c>
      <c r="I13" s="61" t="s">
        <v>93</v>
      </c>
      <c r="J13" s="61" t="s">
        <v>93</v>
      </c>
      <c r="K13" s="61" t="s">
        <v>107</v>
      </c>
      <c r="L13" s="61" t="s">
        <v>94</v>
      </c>
      <c r="M13" s="61" t="s">
        <v>97</v>
      </c>
      <c r="N13" s="45" t="s">
        <v>100</v>
      </c>
      <c r="O13" s="84" t="s">
        <v>136</v>
      </c>
      <c r="P13" s="61" t="s">
        <v>96</v>
      </c>
      <c r="Q13" s="67">
        <v>0</v>
      </c>
      <c r="R13" s="67">
        <v>770000</v>
      </c>
      <c r="S13" s="67">
        <v>0</v>
      </c>
      <c r="T13" s="67">
        <v>0</v>
      </c>
      <c r="U13" s="67">
        <f t="shared" si="0"/>
        <v>770000</v>
      </c>
      <c r="V13" s="67">
        <v>0</v>
      </c>
      <c r="W13" s="66"/>
      <c r="X13" s="67">
        <v>0</v>
      </c>
      <c r="Y13" s="61"/>
      <c r="Z13" s="71"/>
    </row>
    <row r="14" spans="2:26" s="19" customFormat="1" ht="56.25">
      <c r="B14" s="62" t="s">
        <v>134</v>
      </c>
      <c r="C14" s="57">
        <v>116</v>
      </c>
      <c r="D14" s="61" t="s">
        <v>114</v>
      </c>
      <c r="E14" s="59" t="s">
        <v>147</v>
      </c>
      <c r="F14" s="59" t="s">
        <v>103</v>
      </c>
      <c r="G14" s="64" t="s">
        <v>66</v>
      </c>
      <c r="H14" s="59" t="s">
        <v>65</v>
      </c>
      <c r="I14" s="61" t="s">
        <v>93</v>
      </c>
      <c r="J14" s="61" t="s">
        <v>93</v>
      </c>
      <c r="K14" s="61" t="s">
        <v>107</v>
      </c>
      <c r="L14" s="61" t="s">
        <v>94</v>
      </c>
      <c r="M14" s="61" t="s">
        <v>97</v>
      </c>
      <c r="N14" s="45" t="s">
        <v>98</v>
      </c>
      <c r="O14" s="84" t="s">
        <v>113</v>
      </c>
      <c r="P14" s="61" t="s">
        <v>112</v>
      </c>
      <c r="Q14" s="67">
        <v>0</v>
      </c>
      <c r="R14" s="67">
        <v>150000</v>
      </c>
      <c r="S14" s="67">
        <v>0</v>
      </c>
      <c r="T14" s="67">
        <v>0</v>
      </c>
      <c r="U14" s="67">
        <f t="shared" si="0"/>
        <v>150000</v>
      </c>
      <c r="V14" s="67">
        <v>0</v>
      </c>
      <c r="W14" s="66"/>
      <c r="X14" s="67">
        <v>0</v>
      </c>
      <c r="Y14" s="61"/>
      <c r="Z14" s="71"/>
    </row>
    <row r="15" spans="2:26" s="19" customFormat="1" ht="66.75" customHeight="1">
      <c r="B15" s="62" t="s">
        <v>129</v>
      </c>
      <c r="C15" s="57" t="s">
        <v>115</v>
      </c>
      <c r="D15" s="59" t="s">
        <v>137</v>
      </c>
      <c r="E15" s="59" t="s">
        <v>147</v>
      </c>
      <c r="F15" s="59" t="s">
        <v>103</v>
      </c>
      <c r="G15" s="64" t="s">
        <v>66</v>
      </c>
      <c r="H15" s="59" t="s">
        <v>65</v>
      </c>
      <c r="I15" s="61" t="s">
        <v>93</v>
      </c>
      <c r="J15" s="61" t="s">
        <v>93</v>
      </c>
      <c r="K15" s="61" t="s">
        <v>107</v>
      </c>
      <c r="L15" s="61" t="s">
        <v>94</v>
      </c>
      <c r="M15" s="61" t="s">
        <v>97</v>
      </c>
      <c r="N15" s="45" t="s">
        <v>108</v>
      </c>
      <c r="O15" s="84" t="s">
        <v>116</v>
      </c>
      <c r="P15" s="61" t="s">
        <v>95</v>
      </c>
      <c r="Q15" s="67">
        <v>0</v>
      </c>
      <c r="R15" s="67">
        <v>638000</v>
      </c>
      <c r="S15" s="67">
        <v>0</v>
      </c>
      <c r="T15" s="67">
        <v>0</v>
      </c>
      <c r="U15" s="67">
        <f t="shared" si="0"/>
        <v>638000</v>
      </c>
      <c r="V15" s="67">
        <v>0</v>
      </c>
      <c r="W15" s="66"/>
      <c r="X15" s="67">
        <v>0</v>
      </c>
      <c r="Y15" s="61"/>
      <c r="Z15" s="71"/>
    </row>
    <row r="16" spans="2:26" s="19" customFormat="1" ht="33.75">
      <c r="B16" s="62" t="s">
        <v>128</v>
      </c>
      <c r="C16" s="57">
        <v>7</v>
      </c>
      <c r="D16" s="61" t="s">
        <v>117</v>
      </c>
      <c r="E16" s="61" t="s">
        <v>147</v>
      </c>
      <c r="F16" s="61" t="s">
        <v>103</v>
      </c>
      <c r="G16" s="88" t="s">
        <v>66</v>
      </c>
      <c r="H16" s="61" t="s">
        <v>65</v>
      </c>
      <c r="I16" s="61" t="s">
        <v>93</v>
      </c>
      <c r="J16" s="61" t="s">
        <v>93</v>
      </c>
      <c r="K16" s="61" t="s">
        <v>107</v>
      </c>
      <c r="L16" s="61" t="s">
        <v>94</v>
      </c>
      <c r="M16" s="61" t="s">
        <v>97</v>
      </c>
      <c r="N16" s="45" t="s">
        <v>100</v>
      </c>
      <c r="O16" s="45" t="s">
        <v>118</v>
      </c>
      <c r="P16" s="61" t="s">
        <v>96</v>
      </c>
      <c r="Q16" s="67">
        <v>0</v>
      </c>
      <c r="R16" s="67">
        <v>300000</v>
      </c>
      <c r="S16" s="67">
        <v>410000</v>
      </c>
      <c r="T16" s="67">
        <v>0</v>
      </c>
      <c r="U16" s="67">
        <f t="shared" si="0"/>
        <v>710000</v>
      </c>
      <c r="V16" s="67">
        <v>0</v>
      </c>
      <c r="W16" s="67"/>
      <c r="X16" s="67">
        <v>0</v>
      </c>
      <c r="Y16" s="61"/>
      <c r="Z16" s="74"/>
    </row>
    <row r="17" spans="2:26" s="19" customFormat="1" ht="72" customHeight="1">
      <c r="B17" s="62" t="s">
        <v>126</v>
      </c>
      <c r="C17" s="57" t="s">
        <v>123</v>
      </c>
      <c r="D17" s="59" t="s">
        <v>125</v>
      </c>
      <c r="E17" s="59" t="s">
        <v>147</v>
      </c>
      <c r="F17" s="59" t="s">
        <v>103</v>
      </c>
      <c r="G17" s="64" t="s">
        <v>66</v>
      </c>
      <c r="H17" s="59" t="s">
        <v>65</v>
      </c>
      <c r="I17" s="61" t="s">
        <v>93</v>
      </c>
      <c r="J17" s="61" t="s">
        <v>93</v>
      </c>
      <c r="K17" s="61" t="s">
        <v>107</v>
      </c>
      <c r="L17" s="61" t="s">
        <v>94</v>
      </c>
      <c r="M17" s="61" t="s">
        <v>97</v>
      </c>
      <c r="N17" s="45" t="s">
        <v>122</v>
      </c>
      <c r="O17" s="84" t="s">
        <v>119</v>
      </c>
      <c r="P17" s="61" t="s">
        <v>96</v>
      </c>
      <c r="Q17" s="67">
        <v>0</v>
      </c>
      <c r="R17" s="67">
        <v>115142.3</v>
      </c>
      <c r="S17" s="67">
        <v>0</v>
      </c>
      <c r="T17" s="67">
        <v>0</v>
      </c>
      <c r="U17" s="67">
        <f t="shared" si="0"/>
        <v>115142.3</v>
      </c>
      <c r="V17" s="67">
        <v>0</v>
      </c>
      <c r="W17" s="66"/>
      <c r="X17" s="67">
        <v>0</v>
      </c>
      <c r="Y17" s="61"/>
      <c r="Z17" s="71"/>
    </row>
    <row r="18" spans="2:26" s="19" customFormat="1" ht="40.5" customHeight="1">
      <c r="B18" s="62" t="s">
        <v>127</v>
      </c>
      <c r="C18" s="57">
        <v>76</v>
      </c>
      <c r="D18" s="70" t="s">
        <v>124</v>
      </c>
      <c r="E18" s="59" t="s">
        <v>165</v>
      </c>
      <c r="F18" s="59" t="s">
        <v>103</v>
      </c>
      <c r="G18" s="64" t="s">
        <v>66</v>
      </c>
      <c r="H18" s="59" t="s">
        <v>65</v>
      </c>
      <c r="I18" s="61" t="s">
        <v>93</v>
      </c>
      <c r="J18" s="61" t="s">
        <v>93</v>
      </c>
      <c r="K18" s="61" t="s">
        <v>107</v>
      </c>
      <c r="L18" s="61" t="s">
        <v>94</v>
      </c>
      <c r="M18" s="61" t="s">
        <v>97</v>
      </c>
      <c r="N18" s="45" t="s">
        <v>121</v>
      </c>
      <c r="O18" s="45" t="s">
        <v>120</v>
      </c>
      <c r="P18" s="61" t="s">
        <v>96</v>
      </c>
      <c r="Q18" s="67">
        <v>0</v>
      </c>
      <c r="R18" s="67">
        <v>400000</v>
      </c>
      <c r="S18" s="67">
        <v>0</v>
      </c>
      <c r="T18" s="67">
        <v>0</v>
      </c>
      <c r="U18" s="67">
        <f t="shared" si="0"/>
        <v>400000</v>
      </c>
      <c r="V18" s="67">
        <v>0</v>
      </c>
      <c r="W18" s="66"/>
      <c r="X18" s="67">
        <v>0</v>
      </c>
      <c r="Y18" s="61"/>
      <c r="Z18" s="71"/>
    </row>
    <row r="19" spans="2:26" s="19" customFormat="1" ht="124.5" customHeight="1">
      <c r="B19" s="62" t="s">
        <v>145</v>
      </c>
      <c r="C19" s="57">
        <v>143</v>
      </c>
      <c r="D19" s="61" t="s">
        <v>146</v>
      </c>
      <c r="E19" s="59" t="s">
        <v>147</v>
      </c>
      <c r="F19" s="59" t="s">
        <v>103</v>
      </c>
      <c r="G19" s="64" t="s">
        <v>66</v>
      </c>
      <c r="H19" s="59" t="s">
        <v>65</v>
      </c>
      <c r="I19" s="61" t="s">
        <v>93</v>
      </c>
      <c r="J19" s="61" t="s">
        <v>93</v>
      </c>
      <c r="K19" s="61" t="s">
        <v>107</v>
      </c>
      <c r="L19" s="61" t="s">
        <v>94</v>
      </c>
      <c r="M19" s="61" t="s">
        <v>97</v>
      </c>
      <c r="N19" s="45" t="s">
        <v>108</v>
      </c>
      <c r="O19" s="84" t="s">
        <v>148</v>
      </c>
      <c r="P19" s="61" t="s">
        <v>95</v>
      </c>
      <c r="Q19" s="67">
        <v>0</v>
      </c>
      <c r="R19" s="67">
        <v>600000</v>
      </c>
      <c r="S19" s="67">
        <v>0</v>
      </c>
      <c r="T19" s="67">
        <v>0</v>
      </c>
      <c r="U19" s="67">
        <f t="shared" si="0"/>
        <v>600000</v>
      </c>
      <c r="V19" s="67">
        <v>0</v>
      </c>
      <c r="W19" s="67"/>
      <c r="X19" s="67">
        <v>0</v>
      </c>
      <c r="Y19" s="61"/>
      <c r="Z19" s="71"/>
    </row>
    <row r="20" spans="2:26" s="19" customFormat="1" ht="79.5" customHeight="1">
      <c r="B20" s="62" t="s">
        <v>149</v>
      </c>
      <c r="C20" s="57">
        <v>144</v>
      </c>
      <c r="D20" s="61" t="s">
        <v>154</v>
      </c>
      <c r="E20" s="59" t="s">
        <v>147</v>
      </c>
      <c r="F20" s="59" t="s">
        <v>103</v>
      </c>
      <c r="G20" s="64" t="s">
        <v>66</v>
      </c>
      <c r="H20" s="59" t="s">
        <v>65</v>
      </c>
      <c r="I20" s="61" t="s">
        <v>93</v>
      </c>
      <c r="J20" s="61" t="s">
        <v>93</v>
      </c>
      <c r="K20" s="61" t="s">
        <v>107</v>
      </c>
      <c r="L20" s="61" t="s">
        <v>94</v>
      </c>
      <c r="M20" s="61" t="s">
        <v>97</v>
      </c>
      <c r="N20" s="45" t="s">
        <v>100</v>
      </c>
      <c r="O20" s="86" t="s">
        <v>155</v>
      </c>
      <c r="P20" s="61" t="s">
        <v>96</v>
      </c>
      <c r="Q20" s="67">
        <v>0</v>
      </c>
      <c r="R20" s="67">
        <v>650000</v>
      </c>
      <c r="S20" s="67">
        <v>0</v>
      </c>
      <c r="T20" s="67">
        <v>0</v>
      </c>
      <c r="U20" s="67">
        <f t="shared" si="0"/>
        <v>650000</v>
      </c>
      <c r="V20" s="67">
        <v>0</v>
      </c>
      <c r="W20" s="67"/>
      <c r="X20" s="67">
        <v>0</v>
      </c>
      <c r="Y20" s="61"/>
      <c r="Z20" s="71"/>
    </row>
    <row r="21" spans="2:26" s="19" customFormat="1" ht="89.25">
      <c r="B21" s="62" t="s">
        <v>150</v>
      </c>
      <c r="C21" s="57">
        <v>145</v>
      </c>
      <c r="D21" s="61" t="s">
        <v>157</v>
      </c>
      <c r="E21" s="59" t="s">
        <v>147</v>
      </c>
      <c r="F21" s="59" t="s">
        <v>103</v>
      </c>
      <c r="G21" s="64" t="s">
        <v>66</v>
      </c>
      <c r="H21" s="59" t="s">
        <v>65</v>
      </c>
      <c r="I21" s="61" t="s">
        <v>93</v>
      </c>
      <c r="J21" s="61" t="s">
        <v>93</v>
      </c>
      <c r="K21" s="61" t="s">
        <v>107</v>
      </c>
      <c r="L21" s="61" t="s">
        <v>94</v>
      </c>
      <c r="M21" s="61" t="s">
        <v>97</v>
      </c>
      <c r="N21" s="45" t="s">
        <v>100</v>
      </c>
      <c r="O21" s="87" t="s">
        <v>156</v>
      </c>
      <c r="P21" s="61" t="s">
        <v>96</v>
      </c>
      <c r="Q21" s="67">
        <v>0</v>
      </c>
      <c r="R21" s="67">
        <v>200000</v>
      </c>
      <c r="S21" s="67">
        <v>0</v>
      </c>
      <c r="T21" s="67">
        <v>0</v>
      </c>
      <c r="U21" s="67">
        <f t="shared" si="0"/>
        <v>200000</v>
      </c>
      <c r="V21" s="67">
        <v>0</v>
      </c>
      <c r="W21" s="67"/>
      <c r="X21" s="67">
        <v>0</v>
      </c>
      <c r="Y21" s="61"/>
      <c r="Z21" s="74"/>
    </row>
    <row r="22" spans="2:26" s="19" customFormat="1" ht="74.25" customHeight="1">
      <c r="B22" s="62" t="s">
        <v>151</v>
      </c>
      <c r="C22" s="81">
        <v>146</v>
      </c>
      <c r="D22" s="82" t="s">
        <v>158</v>
      </c>
      <c r="E22" s="59" t="s">
        <v>147</v>
      </c>
      <c r="F22" s="59" t="s">
        <v>103</v>
      </c>
      <c r="G22" s="64" t="s">
        <v>66</v>
      </c>
      <c r="H22" s="59" t="s">
        <v>65</v>
      </c>
      <c r="I22" s="61" t="s">
        <v>93</v>
      </c>
      <c r="J22" s="61" t="s">
        <v>93</v>
      </c>
      <c r="K22" s="61" t="s">
        <v>107</v>
      </c>
      <c r="L22" s="61" t="s">
        <v>94</v>
      </c>
      <c r="M22" s="61" t="s">
        <v>97</v>
      </c>
      <c r="N22" s="45" t="s">
        <v>100</v>
      </c>
      <c r="O22" s="85" t="s">
        <v>159</v>
      </c>
      <c r="P22" s="82" t="s">
        <v>95</v>
      </c>
      <c r="Q22" s="73">
        <v>0</v>
      </c>
      <c r="R22" s="73">
        <v>300000</v>
      </c>
      <c r="S22" s="73">
        <v>0</v>
      </c>
      <c r="T22" s="73">
        <v>0</v>
      </c>
      <c r="U22" s="73">
        <f t="shared" si="0"/>
        <v>300000</v>
      </c>
      <c r="V22" s="67">
        <v>0</v>
      </c>
      <c r="W22" s="67"/>
      <c r="X22" s="67">
        <v>0</v>
      </c>
      <c r="Y22" s="82"/>
      <c r="Z22" s="83"/>
    </row>
    <row r="23" spans="2:26" s="19" customFormat="1" ht="42.75" customHeight="1">
      <c r="B23" s="62" t="s">
        <v>152</v>
      </c>
      <c r="C23" s="81">
        <v>147</v>
      </c>
      <c r="D23" s="82" t="s">
        <v>160</v>
      </c>
      <c r="E23" s="59" t="s">
        <v>147</v>
      </c>
      <c r="F23" s="59" t="s">
        <v>103</v>
      </c>
      <c r="G23" s="64" t="s">
        <v>66</v>
      </c>
      <c r="H23" s="59" t="s">
        <v>65</v>
      </c>
      <c r="I23" s="61" t="s">
        <v>93</v>
      </c>
      <c r="J23" s="61" t="s">
        <v>93</v>
      </c>
      <c r="K23" s="61" t="s">
        <v>107</v>
      </c>
      <c r="L23" s="61" t="s">
        <v>94</v>
      </c>
      <c r="M23" s="61" t="s">
        <v>97</v>
      </c>
      <c r="N23" s="45" t="s">
        <v>161</v>
      </c>
      <c r="O23" s="45" t="s">
        <v>162</v>
      </c>
      <c r="P23" s="82" t="s">
        <v>112</v>
      </c>
      <c r="Q23" s="73">
        <v>0</v>
      </c>
      <c r="R23" s="73">
        <v>150000</v>
      </c>
      <c r="S23" s="73">
        <v>0</v>
      </c>
      <c r="T23" s="73">
        <v>0</v>
      </c>
      <c r="U23" s="73">
        <f t="shared" si="0"/>
        <v>150000</v>
      </c>
      <c r="V23" s="67">
        <v>0</v>
      </c>
      <c r="W23" s="67"/>
      <c r="X23" s="67">
        <v>0</v>
      </c>
      <c r="Y23" s="82"/>
      <c r="Z23" s="83"/>
    </row>
    <row r="24" spans="2:26" s="19" customFormat="1" ht="165.75">
      <c r="B24" s="62" t="s">
        <v>153</v>
      </c>
      <c r="C24" s="81">
        <v>148</v>
      </c>
      <c r="D24" s="82" t="s">
        <v>163</v>
      </c>
      <c r="E24" s="59" t="s">
        <v>144</v>
      </c>
      <c r="F24" s="59" t="s">
        <v>103</v>
      </c>
      <c r="G24" s="64" t="s">
        <v>66</v>
      </c>
      <c r="H24" s="59" t="s">
        <v>65</v>
      </c>
      <c r="I24" s="61" t="s">
        <v>93</v>
      </c>
      <c r="J24" s="61" t="s">
        <v>93</v>
      </c>
      <c r="K24" s="61" t="s">
        <v>107</v>
      </c>
      <c r="L24" s="61" t="s">
        <v>94</v>
      </c>
      <c r="M24" s="61" t="s">
        <v>97</v>
      </c>
      <c r="N24" s="45" t="s">
        <v>100</v>
      </c>
      <c r="O24" s="85" t="s">
        <v>164</v>
      </c>
      <c r="P24" s="82" t="s">
        <v>95</v>
      </c>
      <c r="Q24" s="73">
        <v>0</v>
      </c>
      <c r="R24" s="73">
        <v>230000</v>
      </c>
      <c r="S24" s="73">
        <v>0</v>
      </c>
      <c r="T24" s="73">
        <v>0</v>
      </c>
      <c r="U24" s="73">
        <f t="shared" si="0"/>
        <v>230000</v>
      </c>
      <c r="V24" s="67">
        <v>0</v>
      </c>
      <c r="W24" s="67"/>
      <c r="X24" s="67">
        <v>0</v>
      </c>
      <c r="Y24" s="82"/>
      <c r="Z24" s="83"/>
    </row>
    <row r="25" spans="2:26" s="19" customFormat="1" ht="66" customHeight="1">
      <c r="B25" s="62" t="s">
        <v>166</v>
      </c>
      <c r="C25" s="81">
        <v>149</v>
      </c>
      <c r="D25" s="82" t="s">
        <v>167</v>
      </c>
      <c r="E25" s="89" t="s">
        <v>147</v>
      </c>
      <c r="F25" s="89" t="s">
        <v>103</v>
      </c>
      <c r="G25" s="90" t="s">
        <v>66</v>
      </c>
      <c r="H25" s="89" t="s">
        <v>65</v>
      </c>
      <c r="I25" s="61" t="s">
        <v>93</v>
      </c>
      <c r="J25" s="61" t="s">
        <v>93</v>
      </c>
      <c r="K25" s="61" t="s">
        <v>107</v>
      </c>
      <c r="L25" s="61" t="s">
        <v>94</v>
      </c>
      <c r="M25" s="82" t="s">
        <v>97</v>
      </c>
      <c r="N25" s="45" t="s">
        <v>100</v>
      </c>
      <c r="O25" s="85" t="s">
        <v>168</v>
      </c>
      <c r="P25" s="82" t="s">
        <v>96</v>
      </c>
      <c r="Q25" s="73">
        <v>0</v>
      </c>
      <c r="R25" s="73">
        <v>150000</v>
      </c>
      <c r="S25" s="73">
        <v>0</v>
      </c>
      <c r="T25" s="73">
        <v>0</v>
      </c>
      <c r="U25" s="73">
        <f t="shared" si="0"/>
        <v>150000</v>
      </c>
      <c r="V25" s="67">
        <v>0</v>
      </c>
      <c r="W25" s="67"/>
      <c r="X25" s="67">
        <v>0</v>
      </c>
      <c r="Y25" s="82"/>
      <c r="Z25" s="83"/>
    </row>
    <row r="26" spans="2:26" s="19" customFormat="1" ht="29.25" customHeight="1" thickBot="1">
      <c r="B26" s="63"/>
      <c r="C26" s="56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5"/>
      <c r="O26" s="65"/>
      <c r="P26" s="60"/>
      <c r="Q26" s="73"/>
      <c r="R26" s="73"/>
      <c r="S26" s="73"/>
      <c r="T26" s="73"/>
      <c r="U26" s="73"/>
      <c r="V26" s="67"/>
      <c r="W26" s="67"/>
      <c r="X26" s="67"/>
      <c r="Y26" s="60"/>
      <c r="Z26" s="72"/>
    </row>
    <row r="27" spans="2:26" ht="16.5" thickBot="1"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75">
        <f aca="true" t="shared" si="1" ref="Q27:V27">SUM(Q10:Q26)</f>
        <v>0</v>
      </c>
      <c r="R27" s="78">
        <f>SUM(R10:R26)</f>
        <v>5233142.3</v>
      </c>
      <c r="S27" s="78">
        <f t="shared" si="1"/>
        <v>410000</v>
      </c>
      <c r="T27" s="78">
        <f t="shared" si="1"/>
        <v>0</v>
      </c>
      <c r="U27" s="78">
        <f>SUM(U10:U26)</f>
        <v>5643142.3</v>
      </c>
      <c r="V27" s="79">
        <f t="shared" si="1"/>
        <v>0</v>
      </c>
      <c r="W27" s="68"/>
      <c r="X27" s="69">
        <f>SUM(X10:X26)</f>
        <v>0</v>
      </c>
      <c r="Y27" s="17" t="s">
        <v>0</v>
      </c>
      <c r="Z27" s="17"/>
    </row>
    <row r="28" s="4" customFormat="1" ht="15.75" customHeight="1"/>
    <row r="29" spans="2:26" s="4" customFormat="1" ht="15.75">
      <c r="B29" s="103" t="s">
        <v>169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="4" customFormat="1" ht="15.75"/>
    <row r="31" spans="2:26" s="4" customFormat="1" ht="15.75">
      <c r="B31" s="91" t="s">
        <v>28</v>
      </c>
      <c r="C31" s="92"/>
      <c r="D31" s="92"/>
      <c r="E31" s="92"/>
      <c r="F31" s="92"/>
      <c r="G31" s="92"/>
      <c r="H31" s="92"/>
      <c r="I31" s="92"/>
      <c r="J31" s="92"/>
      <c r="K31" s="92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="4" customFormat="1" ht="15.75"/>
    <row r="33" spans="2:26" s="4" customFormat="1" ht="15.75">
      <c r="B33" s="92" t="s">
        <v>101</v>
      </c>
      <c r="C33" s="92"/>
      <c r="D33" s="92"/>
      <c r="E33" s="92"/>
      <c r="F33" s="92"/>
      <c r="G33" s="92"/>
      <c r="H33" s="92"/>
      <c r="I33" s="92"/>
      <c r="J33" s="92"/>
      <c r="K33" s="92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="4" customFormat="1" ht="15.75" customHeight="1"/>
  </sheetData>
  <sheetProtection/>
  <mergeCells count="33">
    <mergeCell ref="B33:Z33"/>
    <mergeCell ref="Q7:Y7"/>
    <mergeCell ref="W8:W9"/>
    <mergeCell ref="Z7:Z9"/>
    <mergeCell ref="B2:Z2"/>
    <mergeCell ref="B3:Z3"/>
    <mergeCell ref="B5:Z5"/>
    <mergeCell ref="B29:Z29"/>
    <mergeCell ref="B31:Z31"/>
    <mergeCell ref="D7:D9"/>
    <mergeCell ref="T8:T9"/>
    <mergeCell ref="X8:Y8"/>
    <mergeCell ref="V8:V9"/>
    <mergeCell ref="Q8:Q9"/>
    <mergeCell ref="R8:R9"/>
    <mergeCell ref="U8:U9"/>
    <mergeCell ref="S8:S9"/>
    <mergeCell ref="B27:P27"/>
    <mergeCell ref="I8:I9"/>
    <mergeCell ref="J8:J9"/>
    <mergeCell ref="K8:K9"/>
    <mergeCell ref="I7:K7"/>
    <mergeCell ref="E7:E9"/>
    <mergeCell ref="F7:F9"/>
    <mergeCell ref="G7:G9"/>
    <mergeCell ref="H7:H9"/>
    <mergeCell ref="L7:L9"/>
    <mergeCell ref="P7:P9"/>
    <mergeCell ref="B7:B9"/>
    <mergeCell ref="C7:C9"/>
    <mergeCell ref="M7:M9"/>
    <mergeCell ref="N7:N9"/>
    <mergeCell ref="O7:O9"/>
  </mergeCells>
  <printOptions horizontalCentered="1"/>
  <pageMargins left="0" right="0" top="0" bottom="0" header="0" footer="0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SheetLayoutView="100" workbookViewId="0" topLeftCell="A1">
      <selection activeCell="B15" sqref="B15:O15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4.7109375" style="1" customWidth="1"/>
    <col min="4" max="4" width="28.57421875" style="1" customWidth="1"/>
    <col min="5" max="5" width="14.7109375" style="1" customWidth="1"/>
    <col min="6" max="6" width="14.8515625" style="1" customWidth="1"/>
    <col min="7" max="7" width="12.7109375" style="1" customWidth="1"/>
    <col min="8" max="8" width="8.7109375" style="1" customWidth="1"/>
    <col min="9" max="9" width="10.14062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9.7109375" style="1" customWidth="1"/>
    <col min="14" max="14" width="26.421875" style="1" customWidth="1"/>
    <col min="15" max="15" width="18.7109375" style="1" customWidth="1"/>
    <col min="16" max="16" width="2.7109375" style="1" customWidth="1"/>
    <col min="17" max="16384" width="9.140625" style="1" customWidth="1"/>
  </cols>
  <sheetData>
    <row r="1" s="4" customFormat="1" ht="15.75"/>
    <row r="2" spans="2:15" s="4" customFormat="1" ht="15.75">
      <c r="B2" s="91" t="s">
        <v>142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s="4" customFormat="1" ht="15.75">
      <c r="B3" s="91" t="s">
        <v>102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s="4" customFormat="1" ht="15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ht="15.75">
      <c r="B5" s="91" t="s">
        <v>51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2:15" s="4" customFormat="1" ht="16.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52.5" customHeight="1">
      <c r="B7" s="111" t="s">
        <v>5</v>
      </c>
      <c r="C7" s="123" t="s">
        <v>7</v>
      </c>
      <c r="D7" s="123" t="s">
        <v>8</v>
      </c>
      <c r="E7" s="123" t="s">
        <v>6</v>
      </c>
      <c r="F7" s="123" t="s">
        <v>9</v>
      </c>
      <c r="G7" s="123" t="s">
        <v>48</v>
      </c>
      <c r="H7" s="123" t="s">
        <v>10</v>
      </c>
      <c r="I7" s="123" t="s">
        <v>49</v>
      </c>
      <c r="J7" s="131" t="s">
        <v>52</v>
      </c>
      <c r="K7" s="123" t="s">
        <v>11</v>
      </c>
      <c r="L7" s="123" t="s">
        <v>53</v>
      </c>
      <c r="M7" s="123" t="s">
        <v>56</v>
      </c>
      <c r="N7" s="134"/>
      <c r="O7" s="128" t="s">
        <v>57</v>
      </c>
    </row>
    <row r="8" spans="2:15" ht="52.5" customHeight="1">
      <c r="B8" s="133"/>
      <c r="C8" s="117"/>
      <c r="D8" s="117"/>
      <c r="E8" s="125"/>
      <c r="F8" s="132"/>
      <c r="G8" s="117"/>
      <c r="H8" s="132"/>
      <c r="I8" s="117"/>
      <c r="J8" s="125"/>
      <c r="K8" s="125"/>
      <c r="L8" s="117"/>
      <c r="M8" s="11" t="s">
        <v>54</v>
      </c>
      <c r="N8" s="11" t="s">
        <v>55</v>
      </c>
      <c r="O8" s="135"/>
    </row>
    <row r="9" spans="2:15" ht="12.75">
      <c r="B9" s="62"/>
      <c r="C9" s="59"/>
      <c r="D9" s="45"/>
      <c r="E9" s="59"/>
      <c r="F9" s="67"/>
      <c r="G9" s="67"/>
      <c r="H9" s="61"/>
      <c r="I9" s="61"/>
      <c r="J9" s="61"/>
      <c r="K9" s="61"/>
      <c r="L9" s="61"/>
      <c r="M9" s="38"/>
      <c r="N9" s="58"/>
      <c r="O9" s="74"/>
    </row>
    <row r="10" spans="2:15" ht="12.75">
      <c r="B10" s="62"/>
      <c r="C10" s="59"/>
      <c r="D10" s="45"/>
      <c r="E10" s="59"/>
      <c r="F10" s="67"/>
      <c r="G10" s="67"/>
      <c r="H10" s="61"/>
      <c r="I10" s="61"/>
      <c r="J10" s="61"/>
      <c r="K10" s="61"/>
      <c r="L10" s="61"/>
      <c r="M10" s="38"/>
      <c r="N10" s="58"/>
      <c r="O10" s="74"/>
    </row>
    <row r="11" spans="2:15" ht="12.75">
      <c r="B11" s="62"/>
      <c r="C11" s="70"/>
      <c r="D11" s="45"/>
      <c r="E11" s="59"/>
      <c r="F11" s="67"/>
      <c r="G11" s="67"/>
      <c r="H11" s="61"/>
      <c r="I11" s="61"/>
      <c r="J11" s="61"/>
      <c r="K11" s="61"/>
      <c r="L11" s="61"/>
      <c r="M11" s="38"/>
      <c r="N11" s="58"/>
      <c r="O11" s="74"/>
    </row>
    <row r="12" spans="2:15" ht="12.75">
      <c r="B12" s="62"/>
      <c r="C12" s="59"/>
      <c r="D12" s="45"/>
      <c r="E12" s="59"/>
      <c r="F12" s="67"/>
      <c r="G12" s="41"/>
      <c r="H12" s="61"/>
      <c r="I12" s="61"/>
      <c r="J12" s="61"/>
      <c r="K12" s="61"/>
      <c r="L12" s="61"/>
      <c r="M12" s="38"/>
      <c r="N12" s="58"/>
      <c r="O12" s="74"/>
    </row>
    <row r="13" spans="2:15" ht="13.5" thickBot="1">
      <c r="B13" s="63"/>
      <c r="C13" s="60"/>
      <c r="D13" s="65"/>
      <c r="E13" s="76"/>
      <c r="F13" s="51"/>
      <c r="G13" s="48"/>
      <c r="H13" s="37"/>
      <c r="I13" s="37"/>
      <c r="J13" s="60"/>
      <c r="K13" s="60"/>
      <c r="L13" s="60"/>
      <c r="M13" s="39"/>
      <c r="N13" s="77"/>
      <c r="O13" s="72"/>
    </row>
    <row r="14" s="4" customFormat="1" ht="15.75"/>
    <row r="15" spans="2:15" s="4" customFormat="1" ht="15.75">
      <c r="B15" s="103" t="s">
        <v>169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="4" customFormat="1" ht="15.75"/>
    <row r="17" spans="2:15" s="4" customFormat="1" ht="15.75">
      <c r="B17" s="91" t="s">
        <v>28</v>
      </c>
      <c r="C17" s="92"/>
      <c r="D17" s="92"/>
      <c r="E17" s="92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="4" customFormat="1" ht="15.75"/>
    <row r="19" spans="2:15" s="4" customFormat="1" ht="15.75">
      <c r="B19" s="92" t="s">
        <v>101</v>
      </c>
      <c r="C19" s="92"/>
      <c r="D19" s="92"/>
      <c r="E19" s="92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="4" customFormat="1" ht="15.75"/>
  </sheetData>
  <sheetProtection/>
  <mergeCells count="19">
    <mergeCell ref="I7:I8"/>
    <mergeCell ref="L7:L8"/>
    <mergeCell ref="K7:K8"/>
    <mergeCell ref="B19:O19"/>
    <mergeCell ref="D7:D8"/>
    <mergeCell ref="C7:C8"/>
    <mergeCell ref="B7:B8"/>
    <mergeCell ref="M7:N7"/>
    <mergeCell ref="O7:O8"/>
    <mergeCell ref="B5:O5"/>
    <mergeCell ref="B3:O3"/>
    <mergeCell ref="B2:O2"/>
    <mergeCell ref="B15:O15"/>
    <mergeCell ref="B17:O17"/>
    <mergeCell ref="E7:E8"/>
    <mergeCell ref="J7:J8"/>
    <mergeCell ref="F7:F8"/>
    <mergeCell ref="G7:G8"/>
    <mergeCell ref="H7:H8"/>
  </mergeCells>
  <printOptions horizontalCentered="1"/>
  <pageMargins left="0" right="0" top="0" bottom="0" header="0" footer="0"/>
  <pageSetup fitToHeight="1" fitToWidth="1" horizontalDpi="600" verticalDpi="600" orientation="landscape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2.7109375" style="1" customWidth="1"/>
    <col min="2" max="2" width="30.7109375" style="1" customWidth="1"/>
    <col min="3" max="3" width="15.7109375" style="1" customWidth="1"/>
    <col min="4" max="4" width="63.7109375" style="1" customWidth="1"/>
    <col min="5" max="6" width="19.7109375" style="1" customWidth="1"/>
    <col min="7" max="7" width="55.7109375" style="1" customWidth="1"/>
    <col min="8" max="8" width="2.7109375" style="1" customWidth="1"/>
    <col min="9" max="16384" width="9.140625" style="1" customWidth="1"/>
  </cols>
  <sheetData>
    <row r="1" s="4" customFormat="1" ht="15.75" customHeight="1"/>
    <row r="2" spans="2:7" s="4" customFormat="1" ht="15.75" customHeight="1">
      <c r="B2" s="91" t="s">
        <v>143</v>
      </c>
      <c r="C2" s="91"/>
      <c r="D2" s="91"/>
      <c r="E2" s="91"/>
      <c r="F2" s="91"/>
      <c r="G2" s="91"/>
    </row>
    <row r="3" spans="2:7" s="4" customFormat="1" ht="15.75" customHeight="1">
      <c r="B3" s="91" t="s">
        <v>102</v>
      </c>
      <c r="C3" s="91"/>
      <c r="D3" s="91"/>
      <c r="E3" s="91"/>
      <c r="F3" s="91"/>
      <c r="G3" s="91"/>
    </row>
    <row r="4" spans="2:7" s="4" customFormat="1" ht="15.75" customHeight="1">
      <c r="B4" s="3"/>
      <c r="C4" s="3"/>
      <c r="D4" s="3"/>
      <c r="E4" s="3"/>
      <c r="F4" s="3"/>
      <c r="G4" s="3"/>
    </row>
    <row r="5" spans="2:7" s="4" customFormat="1" ht="15.75" customHeight="1">
      <c r="B5" s="91" t="s">
        <v>47</v>
      </c>
      <c r="C5" s="91"/>
      <c r="D5" s="91"/>
      <c r="E5" s="91"/>
      <c r="F5" s="91"/>
      <c r="G5" s="91"/>
    </row>
    <row r="6" spans="2:7" s="4" customFormat="1" ht="15.75" customHeight="1" thickBot="1">
      <c r="B6" s="6"/>
      <c r="C6" s="6"/>
      <c r="D6" s="6"/>
      <c r="E6" s="6"/>
      <c r="F6" s="6"/>
      <c r="G6" s="6"/>
    </row>
    <row r="7" spans="2:7" ht="12.75">
      <c r="B7" s="46" t="s">
        <v>5</v>
      </c>
      <c r="C7" s="10" t="s">
        <v>7</v>
      </c>
      <c r="D7" s="10" t="s">
        <v>8</v>
      </c>
      <c r="E7" s="10" t="s">
        <v>48</v>
      </c>
      <c r="F7" s="10" t="s">
        <v>49</v>
      </c>
      <c r="G7" s="34" t="s">
        <v>50</v>
      </c>
    </row>
    <row r="8" spans="2:7" ht="16.5" thickBot="1">
      <c r="B8" s="42"/>
      <c r="C8" s="13"/>
      <c r="D8" s="14"/>
      <c r="E8" s="7"/>
      <c r="F8" s="12"/>
      <c r="G8" s="15"/>
    </row>
    <row r="9" s="4" customFormat="1" ht="15.75" customHeight="1"/>
    <row r="10" spans="2:7" s="4" customFormat="1" ht="15.75" customHeight="1">
      <c r="B10" s="103" t="s">
        <v>169</v>
      </c>
      <c r="C10" s="104"/>
      <c r="D10" s="104"/>
      <c r="E10" s="104"/>
      <c r="F10" s="104"/>
      <c r="G10" s="104"/>
    </row>
    <row r="11" s="4" customFormat="1" ht="15.75" customHeight="1"/>
    <row r="12" spans="2:7" s="4" customFormat="1" ht="15.75" customHeight="1">
      <c r="B12" s="91" t="s">
        <v>28</v>
      </c>
      <c r="C12" s="92"/>
      <c r="D12" s="92"/>
      <c r="E12" s="92"/>
      <c r="F12" s="92"/>
      <c r="G12" s="105"/>
    </row>
    <row r="13" s="4" customFormat="1" ht="15.75" customHeight="1"/>
    <row r="14" spans="2:7" s="4" customFormat="1" ht="15.75" customHeight="1">
      <c r="B14" s="92" t="s">
        <v>101</v>
      </c>
      <c r="C14" s="92"/>
      <c r="D14" s="92"/>
      <c r="E14" s="92"/>
      <c r="F14" s="92"/>
      <c r="G14" s="105"/>
    </row>
    <row r="15" s="4" customFormat="1" ht="15.75" customHeight="1"/>
    <row r="16" s="4" customFormat="1" ht="15.75" customHeight="1"/>
  </sheetData>
  <sheetProtection/>
  <mergeCells count="6">
    <mergeCell ref="B10:G10"/>
    <mergeCell ref="B12:G12"/>
    <mergeCell ref="B14:G14"/>
    <mergeCell ref="B2:G2"/>
    <mergeCell ref="B3:G3"/>
    <mergeCell ref="B5:G5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Borello</dc:creator>
  <cp:keywords/>
  <dc:description/>
  <cp:lastModifiedBy>laura.pasero</cp:lastModifiedBy>
  <cp:lastPrinted>2020-12-17T20:41:21Z</cp:lastPrinted>
  <dcterms:created xsi:type="dcterms:W3CDTF">2012-10-04T09:16:20Z</dcterms:created>
  <dcterms:modified xsi:type="dcterms:W3CDTF">2021-01-07T22:43:37Z</dcterms:modified>
  <cp:category/>
  <cp:version/>
  <cp:contentType/>
  <cp:contentStatus/>
</cp:coreProperties>
</file>