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3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'ID'!$A$1:$AA$31</definedName>
    <definedName name="_xlnm.Print_Area" localSheetId="4">'IE'!$A$1:$P$17</definedName>
    <definedName name="_xlnm.Print_Area" localSheetId="5">'IF'!$A$1:$H$17</definedName>
  </definedNames>
  <calcPr fullCalcOnLoad="1"/>
</workbook>
</file>

<file path=xl/sharedStrings.xml><?xml version="1.0" encoding="utf-8"?>
<sst xmlns="http://schemas.openxmlformats.org/spreadsheetml/2006/main" count="333" uniqueCount="166">
  <si>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</si>
  <si>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</si>
  <si>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</si>
  <si>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</si>
  <si>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</si>
  <si>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</si>
  <si>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</si>
  <si>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</si>
  <si>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</si>
  <si>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</si>
  <si>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</si>
  <si>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</si>
  <si>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</si>
  <si>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</si>
  <si>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</si>
  <si>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</si>
  <si>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</si>
  <si>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</si>
  <si>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</si>
  <si>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</si>
  <si>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</si>
  <si>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</si>
  <si>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</si>
  <si>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</si>
  <si>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</si>
  <si>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</si>
  <si>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</si>
  <si>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</si>
  <si>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</si>
  <si>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</si>
  <si>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</si>
  <si>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</si>
  <si>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</si>
  <si>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</si>
  <si>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</si>
  <si>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</si>
  <si>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</si>
  <si>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</si>
  <si>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</si>
  <si>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</si>
  <si>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</si>
  <si>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</si>
  <si>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</si>
  <si>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</si>
  <si>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</si>
  <si>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</si>
  <si>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</si>
  <si>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</si>
  <si>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</si>
  <si>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</si>
  <si>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</si>
  <si>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</si>
  <si>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</si>
  <si>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</si>
  <si>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</si>
  <si>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</si>
  <si>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</si>
  <si>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</si>
  <si>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</si>
  <si>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</si>
  <si>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</si>
  <si>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</si>
  <si>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</si>
  <si>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</si>
  <si>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</si>
  <si>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</si>
  <si>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</si>
  <si>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</si>
  <si>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</si>
  <si>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</si>
  <si>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</si>
  <si>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</si>
  <si>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</si>
  <si>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</si>
  <si>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</si>
  <si>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</si>
  <si>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</si>
  <si>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</si>
  <si>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</si>
  <si>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</si>
  <si>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</si>
  <si>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</si>
  <si>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</si>
  <si>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</si>
  <si>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</si>
  <si>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</si>
  <si>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</si>
  <si>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</si>
  <si>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</si>
  <si>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</si>
  <si>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</si>
  <si>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</si>
  <si>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</si>
  <si>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</si>
  <si>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</si>
  <si>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</si>
  <si>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</si>
  <si>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</si>
  <si>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</si>
  <si>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>INFRASTRUTTURE DI TRASPORTO - STADALI</t>
  </si>
  <si>
    <t>(DANILO STEFANO BREUSA)</t>
  </si>
  <si>
    <t>DELL'AMMINISTRAZIONE DENOMINATA COMUNE DI POMARETTO</t>
  </si>
  <si>
    <t>DANILO BREUSA</t>
  </si>
  <si>
    <t>G82H18000200005</t>
  </si>
  <si>
    <t>198</t>
  </si>
  <si>
    <t>INFRASTRUTTURE AMBIENTALI E RISORSE IDRICHE</t>
  </si>
  <si>
    <t>OPERE DI SISTEMAZIONE DEL TRATTO TERMINALE DI UN IMPLUVIO IN BORGATA PONS</t>
  </si>
  <si>
    <t>OPERE DI SISTEMAZIONE DEL TRATTO TERMINALE DEL RIO DEL CLOT DEI BOULARD</t>
  </si>
  <si>
    <t>3</t>
  </si>
  <si>
    <t>13_3</t>
  </si>
  <si>
    <t>RIQUALIFICAZIONE TURISTICO AMBIENTALE MEDIANTE LA REALIZZAZIONE DI UN  PARCO ACROBATICO ARTIFICIALE  E AREA CAMPER</t>
  </si>
  <si>
    <t>Costruzione centrale idroelettrica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</si>
  <si>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</si>
  <si>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</si>
  <si>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</si>
  <si>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</si>
  <si>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</si>
  <si>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</si>
  <si>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</si>
  <si>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85003270015201400004</t>
  </si>
  <si>
    <t>85003270015201900002</t>
  </si>
  <si>
    <t>85003270015201900003</t>
  </si>
  <si>
    <t>85003270015201900004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</si>
  <si>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</si>
  <si>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</si>
  <si>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85003270015202000001</t>
  </si>
  <si>
    <t>G85H20000180006</t>
  </si>
  <si>
    <t>2022</t>
  </si>
  <si>
    <t>SISTEMAZIONE IMPLUVIO IN VIA RICCARDO BALMAS E ZONA MATTATOIO CON MESSA IN SICUREZZA DEL TRATTO DI STRADA DI VIA RICCARDO BALMAS*VIA RICCARDO BALMAS*FORMAZIONE TUBAZIONE PER REGIMAZIONE ACQUE ED ALTRE OPERE ACCESSORIE DI SISTEMAZIONE</t>
  </si>
  <si>
    <t>85003270015202000002</t>
  </si>
  <si>
    <t>85003270015202000003</t>
  </si>
  <si>
    <t>85003270015202000004</t>
  </si>
  <si>
    <t>85003270015202000005</t>
  </si>
  <si>
    <t>G87H20002200001</t>
  </si>
  <si>
    <t xml:space="preserve">MESSA IN SICUREZZA CON POSA DI PROTEZIONI E CONSOLIDAMENTO MURI SOTTOSCARPA STRADE COMUNALI DEL PODIO, BLEGIERI, GILLI, CLOT BOULARD, ENFOUS </t>
  </si>
  <si>
    <t>RIQUALIFICAZIONE DI BORGATA CHIABRIERA E BORGATA CHIANAVASSO CON REALIZZAZIONE MARCIAPIEDI E ILLUMINAZIONE PUBBLICA SU SP 166</t>
  </si>
  <si>
    <t>G87H20002210001</t>
  </si>
  <si>
    <t>G87H20002220008</t>
  </si>
  <si>
    <t xml:space="preserve">MESSA IN SICUREZZA PEDONI NEL TRATTO DI VIA CARLO ALBERTO SU SP 169 DAL CIVICO 1 FINO A BORGATA LAUSA CIVICO 22 </t>
  </si>
  <si>
    <t>G88H20000470001</t>
  </si>
  <si>
    <t>INFRASTRUTTURE SOCIALI - IMPIANTI SPORTIVI</t>
  </si>
  <si>
    <t>FORMAZIONE FONDO SINTETICO E RIFACIMENTO RECINZIONE DEL CAMPO SPORTIVO DELL'INVERSO</t>
  </si>
  <si>
    <t>2023</t>
  </si>
  <si>
    <t>85003270015202000007</t>
  </si>
  <si>
    <t>G87H20002240001</t>
  </si>
  <si>
    <t>G87D18001130001</t>
  </si>
  <si>
    <t>G87H21030680001</t>
  </si>
  <si>
    <t>Interventi di sistemazione e regimentazione idraulica in zona del Podio mediante realizzazione di collettori per scarico nei torrenti Chisone e Germanasca  (2012) </t>
  </si>
  <si>
    <t>G84E21004030001</t>
  </si>
  <si>
    <t>AMPLIAMENTO LOCALI MENSA E ADEGUAMENTO AULE PER DISABILI</t>
  </si>
  <si>
    <t>85003270015202100001</t>
  </si>
  <si>
    <t>Aggiorna e sostituisce  CUP  G87D18000450005 del precedente triennio (LP 116)</t>
  </si>
  <si>
    <t xml:space="preserve">L'intervento aggiorna e ricomprende il CUP G82H18000190005 che viene mantenuto perché è stata finanziata la progettazione per 7,320,00 euro </t>
  </si>
  <si>
    <t>Ottenuto contributo per progettazione</t>
  </si>
  <si>
    <t>Ottenuto contributo per progettazione 
Ricomprende il precedente CUP  G85E18000070005 (LP 112)</t>
  </si>
  <si>
    <t xml:space="preserve">Ottenuto contributo per progettazione </t>
  </si>
  <si>
    <t>Ottenuto contributo statale per 1° lotto EICOLO GRANDO</t>
  </si>
  <si>
    <t>ALLEGATO I - SCHEDA D: PROGRAMMA TRIENNALE DELLE OPERE PUBBLICHE 2022/2024</t>
  </si>
  <si>
    <t>POMARETTO, lì 19/10/2021</t>
  </si>
  <si>
    <t>ALLEGATO I - SCHEDA A: PROGRAMMA TRIENNALE DELLE OPERE PUBBLICHE 2022/2024</t>
  </si>
  <si>
    <t>ALLEGATO I - SCHEDA B: PROGRAMMA TRIENNALE DELLE OPERE PUBBLICHE 2022/2024</t>
  </si>
  <si>
    <t>ALLEGATO I - SCHEDA C: PROGRAMMA TRIENNALE DELLE OPERE PUBBLICHE 2022/2024</t>
  </si>
  <si>
    <t>ALLEGATO I - SCHEDA E: PROGRAMMA TRIENNALE DELLE OPERE PUBBLICHE 2022/2024</t>
  </si>
  <si>
    <t>ALLEGATO I - SCHEDA F: PROGRAMMA TRIENNALE DELLE OPERE PUBBLICHE 2022/2024</t>
  </si>
  <si>
    <t>OPERE DI SISTEMAZIONEE RINFORZO DEL PONTE IN PIETRA DI BORGATA  MASSELLI E FORMAZIONE PARAPETTI</t>
  </si>
  <si>
    <t>Ottenuto contributo per progettazione (42700,00) e scorrimento in graduatoria. In attesa di Decreto.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</si>
</sst>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9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 wrapText="1"/>
    </xf>
    <xf numFmtId="4" fontId="45" fillId="0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3" customFormat="1" ht="15.75"/>
    <row r="2" spans="2:6" s="13" customFormat="1" ht="15.75">
      <c r="B2" s="103" t="s">
        <v>159</v>
      </c>
      <c r="C2" s="105"/>
      <c r="D2" s="105"/>
      <c r="E2" s="105"/>
      <c r="F2" s="105"/>
    </row>
    <row r="3" spans="2:6" s="13" customFormat="1" ht="15.75">
      <c r="B3" s="103" t="s">
        <v>101</v>
      </c>
      <c r="C3" s="105"/>
      <c r="D3" s="105"/>
      <c r="E3" s="105"/>
      <c r="F3" s="105"/>
    </row>
    <row r="4" spans="2:6" s="13" customFormat="1" ht="15.75">
      <c r="B4" s="2"/>
      <c r="C4" s="3"/>
      <c r="D4" s="3"/>
      <c r="E4" s="3"/>
      <c r="F4" s="3"/>
    </row>
    <row r="5" spans="2:6" s="13" customFormat="1" ht="15.75">
      <c r="B5" s="103" t="s">
        <v>13</v>
      </c>
      <c r="C5" s="105"/>
      <c r="D5" s="105"/>
      <c r="E5" s="105"/>
      <c r="F5" s="105"/>
    </row>
    <row r="6" s="13" customFormat="1" ht="16.5" thickBot="1"/>
    <row r="7" spans="2:6" ht="12.75">
      <c r="B7" s="106" t="s">
        <v>1</v>
      </c>
      <c r="C7" s="108" t="s">
        <v>14</v>
      </c>
      <c r="D7" s="109"/>
      <c r="E7" s="109"/>
      <c r="F7" s="110"/>
    </row>
    <row r="8" spans="2:6" ht="12.75">
      <c r="B8" s="107"/>
      <c r="C8" s="111" t="s">
        <v>15</v>
      </c>
      <c r="D8" s="112"/>
      <c r="E8" s="112"/>
      <c r="F8" s="113" t="s">
        <v>16</v>
      </c>
    </row>
    <row r="9" spans="2:6" ht="12.75">
      <c r="B9" s="107"/>
      <c r="C9" s="11" t="s">
        <v>17</v>
      </c>
      <c r="D9" s="11" t="s">
        <v>18</v>
      </c>
      <c r="E9" s="11" t="s">
        <v>19</v>
      </c>
      <c r="F9" s="114"/>
    </row>
    <row r="10" spans="2:6" ht="12.75">
      <c r="B10" s="30" t="s">
        <v>20</v>
      </c>
      <c r="C10" s="35">
        <v>1256880.26</v>
      </c>
      <c r="D10" s="35">
        <v>3712902.3</v>
      </c>
      <c r="E10" s="35">
        <v>0</v>
      </c>
      <c r="F10" s="40">
        <f>SUM(C10:E10)</f>
        <v>4969782.56</v>
      </c>
    </row>
    <row r="11" spans="2:6" ht="12.75">
      <c r="B11" s="30" t="s">
        <v>21</v>
      </c>
      <c r="C11" s="35">
        <v>0</v>
      </c>
      <c r="D11" s="35"/>
      <c r="E11" s="35"/>
      <c r="F11" s="40">
        <f aca="true" t="shared" si="0" ref="F11:F16">SUM(C11:E11)</f>
        <v>0</v>
      </c>
    </row>
    <row r="12" spans="2:6" ht="12.75">
      <c r="B12" s="30" t="s">
        <v>22</v>
      </c>
      <c r="C12" s="35">
        <v>0</v>
      </c>
      <c r="D12" s="35"/>
      <c r="E12" s="35"/>
      <c r="F12" s="40">
        <f t="shared" si="0"/>
        <v>0</v>
      </c>
    </row>
    <row r="13" spans="2:6" ht="12.75">
      <c r="B13" s="30" t="s">
        <v>23</v>
      </c>
      <c r="C13" s="35">
        <v>0</v>
      </c>
      <c r="D13" s="35"/>
      <c r="E13" s="35"/>
      <c r="F13" s="40">
        <f t="shared" si="0"/>
        <v>0</v>
      </c>
    </row>
    <row r="14" spans="2:6" ht="12.75">
      <c r="B14" s="30" t="s">
        <v>24</v>
      </c>
      <c r="C14" s="35">
        <v>0</v>
      </c>
      <c r="D14" s="35"/>
      <c r="E14" s="35"/>
      <c r="F14" s="40">
        <f t="shared" si="0"/>
        <v>0</v>
      </c>
    </row>
    <row r="15" spans="2:6" ht="12.75">
      <c r="B15" s="30" t="s">
        <v>25</v>
      </c>
      <c r="C15" s="35">
        <v>0</v>
      </c>
      <c r="D15" s="35"/>
      <c r="E15" s="35"/>
      <c r="F15" s="40">
        <f t="shared" si="0"/>
        <v>0</v>
      </c>
    </row>
    <row r="16" spans="2:6" ht="12.75">
      <c r="B16" s="30" t="s">
        <v>26</v>
      </c>
      <c r="C16" s="35"/>
      <c r="D16" s="35"/>
      <c r="E16" s="35"/>
      <c r="F16" s="40">
        <f t="shared" si="0"/>
        <v>0</v>
      </c>
    </row>
    <row r="17" spans="2:6" ht="13.5" thickBot="1">
      <c r="B17" s="31" t="s">
        <v>27</v>
      </c>
      <c r="C17" s="41">
        <f>SUM(C10:C16)</f>
        <v>1256880.26</v>
      </c>
      <c r="D17" s="41">
        <f>SUM(D10:D16)</f>
        <v>3712902.3</v>
      </c>
      <c r="E17" s="41">
        <f>SUM(E10:E16)</f>
        <v>0</v>
      </c>
      <c r="F17" s="42">
        <f>SUM(F10:F16)</f>
        <v>4969782.56</v>
      </c>
    </row>
    <row r="18" spans="2:6" ht="12.75">
      <c r="B18" s="14"/>
      <c r="C18" s="14"/>
      <c r="D18" s="14"/>
      <c r="E18" s="14"/>
      <c r="F18" s="14"/>
    </row>
    <row r="19" spans="2:6" s="4" customFormat="1" ht="15.75">
      <c r="B19" s="115" t="s">
        <v>158</v>
      </c>
      <c r="C19" s="116"/>
      <c r="D19" s="116"/>
      <c r="E19" s="116"/>
      <c r="F19" s="116"/>
    </row>
    <row r="20" s="4" customFormat="1" ht="15.75"/>
    <row r="21" spans="2:6" s="4" customFormat="1" ht="15.75">
      <c r="B21" s="103" t="s">
        <v>28</v>
      </c>
      <c r="C21" s="104"/>
      <c r="D21" s="104"/>
      <c r="E21" s="104"/>
      <c r="F21" s="104"/>
    </row>
    <row r="22" s="4" customFormat="1" ht="15.75"/>
    <row r="23" spans="2:6" s="4" customFormat="1" ht="15.75">
      <c r="B23" s="104" t="s">
        <v>100</v>
      </c>
      <c r="C23" s="104"/>
      <c r="D23" s="104"/>
      <c r="E23" s="104"/>
      <c r="F23" s="104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2.7109375" style="17" customWidth="1"/>
    <col min="2" max="2" width="4.421875" style="17" customWidth="1"/>
    <col min="3" max="3" width="12.00390625" style="17" customWidth="1"/>
    <col min="4" max="4" width="16.57421875" style="17" customWidth="1"/>
    <col min="5" max="5" width="11.00390625" style="17" customWidth="1"/>
    <col min="6" max="6" width="12.7109375" style="17" customWidth="1"/>
    <col min="7" max="7" width="15.57421875" style="17" customWidth="1"/>
    <col min="8" max="8" width="13.28125" style="17" customWidth="1"/>
    <col min="9" max="9" width="15.7109375" style="17" customWidth="1"/>
    <col min="10" max="10" width="8.8515625" style="17" customWidth="1"/>
    <col min="11" max="11" width="13.57421875" style="17" customWidth="1"/>
    <col min="12" max="12" width="11.57421875" style="17" customWidth="1"/>
    <col min="13" max="13" width="15.00390625" style="17" customWidth="1"/>
    <col min="14" max="14" width="17.57421875" style="17" customWidth="1"/>
    <col min="15" max="15" width="16.421875" style="17" customWidth="1"/>
    <col min="16" max="16" width="12.7109375" style="17" customWidth="1"/>
    <col min="17" max="17" width="14.57421875" style="17" bestFit="1" customWidth="1"/>
    <col min="18" max="18" width="12.421875" style="17" bestFit="1" customWidth="1"/>
    <col min="19" max="19" width="16.00390625" style="17" customWidth="1"/>
    <col min="20" max="20" width="2.7109375" style="17" customWidth="1"/>
    <col min="21" max="16384" width="9.140625" style="17" customWidth="1"/>
  </cols>
  <sheetData>
    <row r="1" s="16" customFormat="1" ht="15.75" customHeight="1"/>
    <row r="2" spans="2:19" s="4" customFormat="1" ht="15.75" customHeight="1">
      <c r="B2" s="103" t="s">
        <v>160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17"/>
      <c r="S2" s="117"/>
    </row>
    <row r="3" spans="2:19" s="4" customFormat="1" ht="15.75" customHeight="1">
      <c r="B3" s="103" t="s">
        <v>101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17"/>
      <c r="S3" s="117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103" t="s">
        <v>29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17"/>
      <c r="S5" s="117"/>
    </row>
    <row r="6" s="4" customFormat="1" ht="15.75" customHeight="1" thickBot="1"/>
    <row r="7" spans="2:19" s="18" customFormat="1" ht="12.75">
      <c r="B7" s="118" t="s">
        <v>29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120"/>
      <c r="S7" s="121"/>
    </row>
    <row r="8" spans="2:19" s="18" customFormat="1" ht="94.5">
      <c r="B8" s="21" t="s">
        <v>7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42</v>
      </c>
      <c r="P8" s="19" t="s">
        <v>43</v>
      </c>
      <c r="Q8" s="19" t="s">
        <v>44</v>
      </c>
      <c r="R8" s="19" t="s">
        <v>45</v>
      </c>
      <c r="S8" s="22" t="s">
        <v>46</v>
      </c>
    </row>
    <row r="9" spans="2:19" s="18" customFormat="1" ht="12" thickBot="1">
      <c r="B9" s="23"/>
      <c r="C9" s="24"/>
      <c r="D9" s="24"/>
      <c r="E9" s="24"/>
      <c r="F9" s="24"/>
      <c r="G9" s="24"/>
      <c r="H9" s="24"/>
      <c r="I9" s="24"/>
      <c r="J9" s="24"/>
      <c r="K9" s="72"/>
      <c r="L9" s="72"/>
      <c r="M9" s="24"/>
      <c r="N9" s="24"/>
      <c r="O9" s="24"/>
      <c r="P9" s="24"/>
      <c r="Q9" s="24"/>
      <c r="R9" s="24"/>
      <c r="S9" s="25"/>
    </row>
    <row r="10" spans="7:10" s="18" customFormat="1" ht="12" thickBot="1">
      <c r="G10" s="26"/>
      <c r="H10" s="27"/>
      <c r="I10" s="27"/>
      <c r="J10" s="28"/>
    </row>
    <row r="11" spans="7:10" s="18" customFormat="1" ht="11.25">
      <c r="G11" s="20"/>
      <c r="H11" s="20"/>
      <c r="I11" s="20"/>
      <c r="J11" s="20"/>
    </row>
    <row r="12" spans="2:19" s="4" customFormat="1" ht="15.75" customHeight="1">
      <c r="B12" s="115" t="s">
        <v>158</v>
      </c>
      <c r="C12" s="122"/>
      <c r="D12" s="122"/>
      <c r="E12" s="122"/>
      <c r="F12" s="122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="4" customFormat="1" ht="15.75" customHeight="1"/>
    <row r="14" spans="2:19" s="4" customFormat="1" ht="15.75" customHeight="1">
      <c r="B14" s="103" t="s">
        <v>28</v>
      </c>
      <c r="C14" s="104"/>
      <c r="D14" s="104"/>
      <c r="E14" s="104"/>
      <c r="F14" s="104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="4" customFormat="1" ht="15.75" customHeight="1"/>
    <row r="16" spans="2:19" s="4" customFormat="1" ht="15.75" customHeight="1">
      <c r="B16" s="104" t="s">
        <v>100</v>
      </c>
      <c r="C16" s="104"/>
      <c r="D16" s="104"/>
      <c r="E16" s="104"/>
      <c r="F16" s="104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103" t="s">
        <v>161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2:17" s="4" customFormat="1" ht="15.75" customHeight="1">
      <c r="B3" s="103" t="s">
        <v>101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103" t="s">
        <v>79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="4" customFormat="1" ht="15.75" customHeight="1" thickBot="1"/>
    <row r="7" spans="2:17" ht="12.75">
      <c r="B7" s="129" t="s">
        <v>80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17" ht="12.75">
      <c r="B8" s="132" t="s">
        <v>68</v>
      </c>
      <c r="C8" s="123" t="s">
        <v>69</v>
      </c>
      <c r="D8" s="123" t="s">
        <v>70</v>
      </c>
      <c r="E8" s="123" t="s">
        <v>71</v>
      </c>
      <c r="F8" s="123" t="s">
        <v>3</v>
      </c>
      <c r="G8" s="125"/>
      <c r="H8" s="125"/>
      <c r="I8" s="125" t="s">
        <v>75</v>
      </c>
      <c r="J8" s="125" t="s">
        <v>76</v>
      </c>
      <c r="K8" s="125" t="s">
        <v>77</v>
      </c>
      <c r="L8" s="125" t="s">
        <v>81</v>
      </c>
      <c r="M8" s="123" t="s">
        <v>78</v>
      </c>
      <c r="N8" s="123" t="s">
        <v>67</v>
      </c>
      <c r="O8" s="127"/>
      <c r="P8" s="127"/>
      <c r="Q8" s="128"/>
    </row>
    <row r="9" spans="2:17" ht="97.5" customHeight="1">
      <c r="B9" s="133"/>
      <c r="C9" s="124"/>
      <c r="D9" s="124"/>
      <c r="E9" s="124"/>
      <c r="F9" s="19" t="s">
        <v>74</v>
      </c>
      <c r="G9" s="19" t="s">
        <v>72</v>
      </c>
      <c r="H9" s="19" t="s">
        <v>73</v>
      </c>
      <c r="I9" s="126"/>
      <c r="J9" s="126"/>
      <c r="K9" s="134"/>
      <c r="L9" s="134"/>
      <c r="M9" s="126"/>
      <c r="N9" s="10" t="s">
        <v>17</v>
      </c>
      <c r="O9" s="10" t="s">
        <v>18</v>
      </c>
      <c r="P9" s="10" t="s">
        <v>19</v>
      </c>
      <c r="Q9" s="15" t="s">
        <v>4</v>
      </c>
    </row>
    <row r="10" spans="2:17" s="4" customFormat="1" ht="16.5" thickBot="1">
      <c r="B10" s="34"/>
      <c r="C10" s="32"/>
      <c r="D10" s="36"/>
      <c r="E10" s="43"/>
      <c r="F10" s="32"/>
      <c r="G10" s="32"/>
      <c r="H10" s="32"/>
      <c r="I10" s="36"/>
      <c r="J10" s="36"/>
      <c r="K10" s="49"/>
      <c r="L10" s="36"/>
      <c r="M10" s="49"/>
      <c r="N10" s="44">
        <v>0</v>
      </c>
      <c r="O10" s="44">
        <v>0</v>
      </c>
      <c r="P10" s="44">
        <v>0</v>
      </c>
      <c r="Q10" s="45">
        <f>SUM(N10:P10)</f>
        <v>0</v>
      </c>
    </row>
    <row r="11" spans="2:17" s="4" customFormat="1" ht="16.5" thickBot="1">
      <c r="B11" s="7" t="s">
        <v>0</v>
      </c>
      <c r="C11" s="7" t="s">
        <v>0</v>
      </c>
      <c r="D11" s="7" t="s">
        <v>0</v>
      </c>
      <c r="E11" s="7"/>
      <c r="F11" s="7"/>
      <c r="G11" s="7"/>
      <c r="H11" s="7"/>
      <c r="I11" s="7"/>
      <c r="J11" s="7"/>
      <c r="K11" s="7"/>
      <c r="L11" s="7"/>
      <c r="M11" s="37"/>
      <c r="N11" s="46">
        <f>SUM(N10)</f>
        <v>0</v>
      </c>
      <c r="O11" s="47">
        <f>SUM(O10)</f>
        <v>0</v>
      </c>
      <c r="P11" s="47">
        <f>SUM(P10)</f>
        <v>0</v>
      </c>
      <c r="Q11" s="48">
        <f>SUM(N11:P11)</f>
        <v>0</v>
      </c>
    </row>
    <row r="12" spans="2:17" s="4" customFormat="1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7"/>
      <c r="N12" s="8"/>
      <c r="O12" s="8"/>
      <c r="P12" s="8"/>
      <c r="Q12" s="8"/>
    </row>
    <row r="13" spans="2:17" s="4" customFormat="1" ht="15.75">
      <c r="B13" s="115" t="s">
        <v>158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="4" customFormat="1" ht="15.75"/>
    <row r="15" spans="2:17" s="4" customFormat="1" ht="15.75">
      <c r="B15" s="103" t="s">
        <v>28</v>
      </c>
      <c r="C15" s="104"/>
      <c r="D15" s="104"/>
      <c r="E15" s="104"/>
      <c r="F15" s="104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="4" customFormat="1" ht="15.75"/>
    <row r="17" spans="2:17" s="4" customFormat="1" ht="15.75">
      <c r="B17" s="104" t="s">
        <v>100</v>
      </c>
      <c r="C17" s="104"/>
      <c r="D17" s="104"/>
      <c r="E17" s="104"/>
      <c r="F17" s="104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="4" customFormat="1" ht="15.75" customHeight="1"/>
  </sheetData>
  <sheetProtection/>
  <mergeCells count="18">
    <mergeCell ref="B2:Q2"/>
    <mergeCell ref="B3:Q3"/>
    <mergeCell ref="B5:Q5"/>
    <mergeCell ref="B7:Q7"/>
    <mergeCell ref="B8:B9"/>
    <mergeCell ref="K8:K9"/>
    <mergeCell ref="L8:L9"/>
    <mergeCell ref="M8:M9"/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</mergeCells>
  <printOptions horizontalCentered="1"/>
  <pageMargins left="0" right="0" top="0" bottom="0" header="0" footer="0"/>
  <pageSetup fitToHeight="1" fitToWidth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SheetLayoutView="100" zoomScalePageLayoutView="0" workbookViewId="0" topLeftCell="I9">
      <selection activeCell="R13" sqref="R13:X13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48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21.003906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103" t="s">
        <v>157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17"/>
      <c r="Z2" s="117"/>
    </row>
    <row r="3" spans="2:26" s="4" customFormat="1" ht="15.75" customHeight="1">
      <c r="B3" s="103" t="s">
        <v>101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17"/>
      <c r="Z3" s="117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103" t="s">
        <v>82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17"/>
      <c r="Z5" s="117"/>
    </row>
    <row r="6" s="4" customFormat="1" ht="15.75" customHeight="1" thickBot="1"/>
    <row r="7" spans="2:26" ht="12.75">
      <c r="B7" s="129" t="s">
        <v>58</v>
      </c>
      <c r="C7" s="139" t="s">
        <v>83</v>
      </c>
      <c r="D7" s="139" t="s">
        <v>60</v>
      </c>
      <c r="E7" s="139" t="s">
        <v>59</v>
      </c>
      <c r="F7" s="139" t="s">
        <v>62</v>
      </c>
      <c r="G7" s="139" t="s">
        <v>61</v>
      </c>
      <c r="H7" s="139" t="s">
        <v>84</v>
      </c>
      <c r="I7" s="139" t="s">
        <v>3</v>
      </c>
      <c r="J7" s="139"/>
      <c r="K7" s="139"/>
      <c r="L7" s="139" t="s">
        <v>85</v>
      </c>
      <c r="M7" s="139" t="s">
        <v>12</v>
      </c>
      <c r="N7" s="139" t="s">
        <v>86</v>
      </c>
      <c r="O7" s="139" t="s">
        <v>2</v>
      </c>
      <c r="P7" s="139" t="s">
        <v>49</v>
      </c>
      <c r="Q7" s="135" t="s">
        <v>87</v>
      </c>
      <c r="R7" s="135"/>
      <c r="S7" s="135"/>
      <c r="T7" s="135"/>
      <c r="U7" s="135"/>
      <c r="V7" s="136"/>
      <c r="W7" s="136"/>
      <c r="X7" s="136"/>
      <c r="Y7" s="136"/>
      <c r="Z7" s="137" t="s">
        <v>90</v>
      </c>
    </row>
    <row r="8" spans="2:26" ht="25.5" customHeight="1">
      <c r="B8" s="132"/>
      <c r="C8" s="123"/>
      <c r="D8" s="140"/>
      <c r="E8" s="140"/>
      <c r="F8" s="140"/>
      <c r="G8" s="126"/>
      <c r="H8" s="140"/>
      <c r="I8" s="123" t="s">
        <v>74</v>
      </c>
      <c r="J8" s="123" t="s">
        <v>72</v>
      </c>
      <c r="K8" s="123" t="s">
        <v>73</v>
      </c>
      <c r="L8" s="123"/>
      <c r="M8" s="123"/>
      <c r="N8" s="123"/>
      <c r="O8" s="123"/>
      <c r="P8" s="123"/>
      <c r="Q8" s="123" t="s">
        <v>17</v>
      </c>
      <c r="R8" s="123" t="s">
        <v>18</v>
      </c>
      <c r="S8" s="123" t="s">
        <v>19</v>
      </c>
      <c r="T8" s="123" t="s">
        <v>63</v>
      </c>
      <c r="U8" s="123" t="s">
        <v>88</v>
      </c>
      <c r="V8" s="123" t="s">
        <v>91</v>
      </c>
      <c r="W8" s="123" t="s">
        <v>92</v>
      </c>
      <c r="X8" s="123" t="s">
        <v>89</v>
      </c>
      <c r="Y8" s="126"/>
      <c r="Z8" s="138"/>
    </row>
    <row r="9" spans="2:26" ht="72" customHeight="1">
      <c r="B9" s="132"/>
      <c r="C9" s="123"/>
      <c r="D9" s="140"/>
      <c r="E9" s="140"/>
      <c r="F9" s="140"/>
      <c r="G9" s="126"/>
      <c r="H9" s="140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6"/>
      <c r="X9" s="10" t="s">
        <v>64</v>
      </c>
      <c r="Y9" s="10" t="s">
        <v>12</v>
      </c>
      <c r="Z9" s="138"/>
    </row>
    <row r="10" spans="2:26" s="14" customFormat="1" ht="112.5" customHeight="1">
      <c r="B10" s="55" t="s">
        <v>120</v>
      </c>
      <c r="C10" s="50">
        <v>113</v>
      </c>
      <c r="D10" s="54" t="s">
        <v>146</v>
      </c>
      <c r="E10" s="54" t="s">
        <v>127</v>
      </c>
      <c r="F10" s="54" t="s">
        <v>102</v>
      </c>
      <c r="G10" s="80" t="s">
        <v>66</v>
      </c>
      <c r="H10" s="54" t="s">
        <v>65</v>
      </c>
      <c r="I10" s="54" t="s">
        <v>93</v>
      </c>
      <c r="J10" s="54" t="s">
        <v>93</v>
      </c>
      <c r="K10" s="54" t="s">
        <v>104</v>
      </c>
      <c r="L10" s="54" t="s">
        <v>94</v>
      </c>
      <c r="M10" s="54" t="s">
        <v>97</v>
      </c>
      <c r="N10" s="38" t="s">
        <v>105</v>
      </c>
      <c r="O10" s="76" t="s">
        <v>106</v>
      </c>
      <c r="P10" s="54" t="s">
        <v>95</v>
      </c>
      <c r="Q10" s="60">
        <v>0</v>
      </c>
      <c r="R10" s="88">
        <v>242680</v>
      </c>
      <c r="S10" s="60">
        <v>0</v>
      </c>
      <c r="T10" s="60">
        <v>0</v>
      </c>
      <c r="U10" s="60">
        <v>250000</v>
      </c>
      <c r="V10" s="60">
        <v>0</v>
      </c>
      <c r="W10" s="60"/>
      <c r="X10" s="60"/>
      <c r="Y10" s="54"/>
      <c r="Z10" s="91" t="s">
        <v>152</v>
      </c>
    </row>
    <row r="11" spans="2:26" s="14" customFormat="1" ht="48.75" customHeight="1">
      <c r="B11" s="55" t="s">
        <v>121</v>
      </c>
      <c r="C11" s="50">
        <v>114</v>
      </c>
      <c r="D11" s="54" t="s">
        <v>103</v>
      </c>
      <c r="E11" s="54" t="s">
        <v>127</v>
      </c>
      <c r="F11" s="54" t="s">
        <v>102</v>
      </c>
      <c r="G11" s="80" t="s">
        <v>66</v>
      </c>
      <c r="H11" s="54" t="s">
        <v>65</v>
      </c>
      <c r="I11" s="54" t="s">
        <v>93</v>
      </c>
      <c r="J11" s="54" t="s">
        <v>93</v>
      </c>
      <c r="K11" s="54" t="s">
        <v>104</v>
      </c>
      <c r="L11" s="54" t="s">
        <v>94</v>
      </c>
      <c r="M11" s="54" t="s">
        <v>97</v>
      </c>
      <c r="N11" s="38" t="s">
        <v>105</v>
      </c>
      <c r="O11" s="76" t="s">
        <v>107</v>
      </c>
      <c r="P11" s="54" t="s">
        <v>95</v>
      </c>
      <c r="Q11" s="60">
        <v>0</v>
      </c>
      <c r="R11" s="88">
        <v>116460</v>
      </c>
      <c r="S11" s="60">
        <v>0</v>
      </c>
      <c r="T11" s="60">
        <v>0</v>
      </c>
      <c r="U11" s="60">
        <v>125000</v>
      </c>
      <c r="V11" s="60">
        <v>0</v>
      </c>
      <c r="W11" s="60"/>
      <c r="X11" s="60">
        <v>0</v>
      </c>
      <c r="Y11" s="54"/>
      <c r="Z11" s="91" t="s">
        <v>153</v>
      </c>
    </row>
    <row r="12" spans="2:26" s="14" customFormat="1" ht="131.25" customHeight="1">
      <c r="B12" s="55" t="s">
        <v>122</v>
      </c>
      <c r="C12" s="50">
        <v>115</v>
      </c>
      <c r="D12" s="63" t="s">
        <v>123</v>
      </c>
      <c r="E12" s="52" t="s">
        <v>127</v>
      </c>
      <c r="F12" s="52" t="s">
        <v>102</v>
      </c>
      <c r="G12" s="57" t="s">
        <v>66</v>
      </c>
      <c r="H12" s="52" t="s">
        <v>65</v>
      </c>
      <c r="I12" s="54" t="s">
        <v>93</v>
      </c>
      <c r="J12" s="54" t="s">
        <v>93</v>
      </c>
      <c r="K12" s="54" t="s">
        <v>104</v>
      </c>
      <c r="L12" s="54" t="s">
        <v>94</v>
      </c>
      <c r="M12" s="54" t="s">
        <v>97</v>
      </c>
      <c r="N12" s="38" t="s">
        <v>99</v>
      </c>
      <c r="O12" s="76" t="s">
        <v>124</v>
      </c>
      <c r="P12" s="54" t="s">
        <v>96</v>
      </c>
      <c r="Q12" s="60">
        <v>0</v>
      </c>
      <c r="R12" s="88">
        <v>727300</v>
      </c>
      <c r="S12" s="60">
        <v>0</v>
      </c>
      <c r="T12" s="60">
        <v>0</v>
      </c>
      <c r="U12" s="60">
        <v>770000</v>
      </c>
      <c r="V12" s="60">
        <v>0</v>
      </c>
      <c r="W12" s="59"/>
      <c r="X12" s="60">
        <v>0</v>
      </c>
      <c r="Y12" s="54"/>
      <c r="Z12" s="91" t="s">
        <v>165</v>
      </c>
    </row>
    <row r="13" spans="1:26" s="14" customFormat="1" ht="58.5" customHeight="1">
      <c r="A13" s="89"/>
      <c r="B13" s="83" t="s">
        <v>150</v>
      </c>
      <c r="C13" s="84">
        <v>164</v>
      </c>
      <c r="D13" s="85" t="s">
        <v>148</v>
      </c>
      <c r="E13" s="85" t="s">
        <v>127</v>
      </c>
      <c r="F13" s="85" t="s">
        <v>102</v>
      </c>
      <c r="G13" s="90" t="s">
        <v>66</v>
      </c>
      <c r="H13" s="85" t="s">
        <v>65</v>
      </c>
      <c r="I13" s="85" t="s">
        <v>93</v>
      </c>
      <c r="J13" s="85" t="s">
        <v>93</v>
      </c>
      <c r="K13" s="85" t="s">
        <v>104</v>
      </c>
      <c r="L13" s="85" t="s">
        <v>94</v>
      </c>
      <c r="M13" s="85" t="s">
        <v>97</v>
      </c>
      <c r="N13" s="86" t="s">
        <v>98</v>
      </c>
      <c r="O13" s="87" t="s">
        <v>149</v>
      </c>
      <c r="P13" s="85" t="s">
        <v>95</v>
      </c>
      <c r="Q13" s="60">
        <v>0</v>
      </c>
      <c r="R13" s="60">
        <v>450000</v>
      </c>
      <c r="S13" s="60">
        <v>0</v>
      </c>
      <c r="T13" s="60">
        <v>0</v>
      </c>
      <c r="U13" s="60">
        <f aca="true" t="shared" si="0" ref="U13:U22">SUM(Q13:T13)</f>
        <v>450000</v>
      </c>
      <c r="V13" s="60">
        <v>0</v>
      </c>
      <c r="W13" s="60"/>
      <c r="X13" s="60">
        <v>0</v>
      </c>
      <c r="Y13" s="85"/>
      <c r="Z13" s="91" t="s">
        <v>151</v>
      </c>
    </row>
    <row r="14" spans="2:26" s="14" customFormat="1" ht="66.75" customHeight="1">
      <c r="B14" s="55" t="s">
        <v>119</v>
      </c>
      <c r="C14" s="50" t="s">
        <v>109</v>
      </c>
      <c r="D14" s="54" t="s">
        <v>145</v>
      </c>
      <c r="E14" s="52" t="s">
        <v>127</v>
      </c>
      <c r="F14" s="52" t="s">
        <v>102</v>
      </c>
      <c r="G14" s="57" t="s">
        <v>66</v>
      </c>
      <c r="H14" s="52" t="s">
        <v>65</v>
      </c>
      <c r="I14" s="54" t="s">
        <v>93</v>
      </c>
      <c r="J14" s="54" t="s">
        <v>93</v>
      </c>
      <c r="K14" s="54" t="s">
        <v>104</v>
      </c>
      <c r="L14" s="54" t="s">
        <v>94</v>
      </c>
      <c r="M14" s="54" t="s">
        <v>97</v>
      </c>
      <c r="N14" s="38" t="s">
        <v>105</v>
      </c>
      <c r="O14" s="76" t="s">
        <v>147</v>
      </c>
      <c r="P14" s="54" t="s">
        <v>95</v>
      </c>
      <c r="Q14" s="60">
        <v>0</v>
      </c>
      <c r="R14" s="88">
        <v>408300</v>
      </c>
      <c r="S14" s="60">
        <v>0</v>
      </c>
      <c r="T14" s="60">
        <v>0</v>
      </c>
      <c r="U14" s="60">
        <v>638000</v>
      </c>
      <c r="V14" s="60">
        <v>0</v>
      </c>
      <c r="W14" s="59"/>
      <c r="X14" s="60">
        <v>0</v>
      </c>
      <c r="Y14" s="54"/>
      <c r="Z14" s="91" t="s">
        <v>156</v>
      </c>
    </row>
    <row r="15" spans="2:26" s="14" customFormat="1" ht="72" customHeight="1">
      <c r="B15" s="55" t="s">
        <v>117</v>
      </c>
      <c r="C15" s="50" t="s">
        <v>114</v>
      </c>
      <c r="D15" s="52" t="s">
        <v>116</v>
      </c>
      <c r="E15" s="52" t="s">
        <v>127</v>
      </c>
      <c r="F15" s="52" t="s">
        <v>102</v>
      </c>
      <c r="G15" s="57" t="s">
        <v>66</v>
      </c>
      <c r="H15" s="52" t="s">
        <v>65</v>
      </c>
      <c r="I15" s="54" t="s">
        <v>93</v>
      </c>
      <c r="J15" s="54" t="s">
        <v>93</v>
      </c>
      <c r="K15" s="54" t="s">
        <v>104</v>
      </c>
      <c r="L15" s="54" t="s">
        <v>94</v>
      </c>
      <c r="M15" s="54" t="s">
        <v>97</v>
      </c>
      <c r="N15" s="38" t="s">
        <v>113</v>
      </c>
      <c r="O15" s="76" t="s">
        <v>110</v>
      </c>
      <c r="P15" s="54" t="s">
        <v>96</v>
      </c>
      <c r="Q15" s="60">
        <v>0</v>
      </c>
      <c r="R15" s="60">
        <v>115142.3</v>
      </c>
      <c r="S15" s="60">
        <v>0</v>
      </c>
      <c r="T15" s="60">
        <v>0</v>
      </c>
      <c r="U15" s="60">
        <f t="shared" si="0"/>
        <v>115142.3</v>
      </c>
      <c r="V15" s="60">
        <v>0</v>
      </c>
      <c r="W15" s="59"/>
      <c r="X15" s="60">
        <v>0</v>
      </c>
      <c r="Y15" s="54"/>
      <c r="Z15" s="64"/>
    </row>
    <row r="16" spans="2:26" s="14" customFormat="1" ht="40.5" customHeight="1">
      <c r="B16" s="55" t="s">
        <v>118</v>
      </c>
      <c r="C16" s="50">
        <v>76</v>
      </c>
      <c r="D16" s="63" t="s">
        <v>115</v>
      </c>
      <c r="E16" s="52" t="s">
        <v>142</v>
      </c>
      <c r="F16" s="52" t="s">
        <v>102</v>
      </c>
      <c r="G16" s="57" t="s">
        <v>66</v>
      </c>
      <c r="H16" s="52" t="s">
        <v>65</v>
      </c>
      <c r="I16" s="54" t="s">
        <v>93</v>
      </c>
      <c r="J16" s="54" t="s">
        <v>93</v>
      </c>
      <c r="K16" s="54" t="s">
        <v>104</v>
      </c>
      <c r="L16" s="54" t="s">
        <v>94</v>
      </c>
      <c r="M16" s="54" t="s">
        <v>97</v>
      </c>
      <c r="N16" s="38" t="s">
        <v>112</v>
      </c>
      <c r="O16" s="38" t="s">
        <v>111</v>
      </c>
      <c r="P16" s="54" t="s">
        <v>96</v>
      </c>
      <c r="Q16" s="60">
        <v>0</v>
      </c>
      <c r="R16" s="60">
        <v>400000</v>
      </c>
      <c r="S16" s="60">
        <v>0</v>
      </c>
      <c r="T16" s="60">
        <v>0</v>
      </c>
      <c r="U16" s="60">
        <f t="shared" si="0"/>
        <v>400000</v>
      </c>
      <c r="V16" s="60">
        <v>0</v>
      </c>
      <c r="W16" s="59"/>
      <c r="X16" s="60">
        <v>0</v>
      </c>
      <c r="Y16" s="54"/>
      <c r="Z16" s="64"/>
    </row>
    <row r="17" spans="2:26" s="14" customFormat="1" ht="124.5" customHeight="1">
      <c r="B17" s="55" t="s">
        <v>125</v>
      </c>
      <c r="C17" s="50">
        <v>143</v>
      </c>
      <c r="D17" s="54" t="s">
        <v>126</v>
      </c>
      <c r="E17" s="52" t="s">
        <v>127</v>
      </c>
      <c r="F17" s="52" t="s">
        <v>102</v>
      </c>
      <c r="G17" s="57" t="s">
        <v>66</v>
      </c>
      <c r="H17" s="52" t="s">
        <v>65</v>
      </c>
      <c r="I17" s="54" t="s">
        <v>93</v>
      </c>
      <c r="J17" s="54" t="s">
        <v>93</v>
      </c>
      <c r="K17" s="54" t="s">
        <v>104</v>
      </c>
      <c r="L17" s="54" t="s">
        <v>94</v>
      </c>
      <c r="M17" s="54" t="s">
        <v>97</v>
      </c>
      <c r="N17" s="38" t="s">
        <v>105</v>
      </c>
      <c r="O17" s="76" t="s">
        <v>128</v>
      </c>
      <c r="P17" s="54" t="s">
        <v>95</v>
      </c>
      <c r="Q17" s="60">
        <v>0</v>
      </c>
      <c r="R17" s="88">
        <v>563000</v>
      </c>
      <c r="S17" s="60">
        <v>0</v>
      </c>
      <c r="T17" s="60">
        <v>0</v>
      </c>
      <c r="U17" s="60">
        <v>600000</v>
      </c>
      <c r="V17" s="60">
        <v>0</v>
      </c>
      <c r="W17" s="60"/>
      <c r="X17" s="60">
        <v>0</v>
      </c>
      <c r="Y17" s="54"/>
      <c r="Z17" s="91" t="s">
        <v>154</v>
      </c>
    </row>
    <row r="18" spans="2:26" s="14" customFormat="1" ht="79.5" customHeight="1">
      <c r="B18" s="55" t="s">
        <v>129</v>
      </c>
      <c r="C18" s="50">
        <v>144</v>
      </c>
      <c r="D18" s="54" t="s">
        <v>133</v>
      </c>
      <c r="E18" s="52" t="s">
        <v>127</v>
      </c>
      <c r="F18" s="52" t="s">
        <v>102</v>
      </c>
      <c r="G18" s="57" t="s">
        <v>66</v>
      </c>
      <c r="H18" s="52" t="s">
        <v>65</v>
      </c>
      <c r="I18" s="54" t="s">
        <v>93</v>
      </c>
      <c r="J18" s="54" t="s">
        <v>93</v>
      </c>
      <c r="K18" s="54" t="s">
        <v>104</v>
      </c>
      <c r="L18" s="54" t="s">
        <v>94</v>
      </c>
      <c r="M18" s="54" t="s">
        <v>97</v>
      </c>
      <c r="N18" s="38" t="s">
        <v>99</v>
      </c>
      <c r="O18" s="78" t="s">
        <v>134</v>
      </c>
      <c r="P18" s="54" t="s">
        <v>96</v>
      </c>
      <c r="Q18" s="60">
        <v>0</v>
      </c>
      <c r="R18" s="88">
        <v>610000</v>
      </c>
      <c r="S18" s="60">
        <v>0</v>
      </c>
      <c r="T18" s="60">
        <v>0</v>
      </c>
      <c r="U18" s="60">
        <v>650000</v>
      </c>
      <c r="V18" s="60">
        <v>0</v>
      </c>
      <c r="W18" s="60"/>
      <c r="X18" s="60">
        <v>0</v>
      </c>
      <c r="Y18" s="54"/>
      <c r="Z18" s="91" t="s">
        <v>155</v>
      </c>
    </row>
    <row r="19" spans="2:26" s="14" customFormat="1" ht="89.25">
      <c r="B19" s="55" t="s">
        <v>130</v>
      </c>
      <c r="C19" s="50">
        <v>145</v>
      </c>
      <c r="D19" s="54" t="s">
        <v>136</v>
      </c>
      <c r="E19" s="52" t="s">
        <v>127</v>
      </c>
      <c r="F19" s="52" t="s">
        <v>102</v>
      </c>
      <c r="G19" s="57" t="s">
        <v>66</v>
      </c>
      <c r="H19" s="52" t="s">
        <v>65</v>
      </c>
      <c r="I19" s="54" t="s">
        <v>93</v>
      </c>
      <c r="J19" s="54" t="s">
        <v>93</v>
      </c>
      <c r="K19" s="54" t="s">
        <v>104</v>
      </c>
      <c r="L19" s="54" t="s">
        <v>94</v>
      </c>
      <c r="M19" s="54" t="s">
        <v>97</v>
      </c>
      <c r="N19" s="38" t="s">
        <v>99</v>
      </c>
      <c r="O19" s="79" t="s">
        <v>135</v>
      </c>
      <c r="P19" s="54" t="s">
        <v>96</v>
      </c>
      <c r="Q19" s="60">
        <v>0</v>
      </c>
      <c r="R19" s="60">
        <v>200000</v>
      </c>
      <c r="S19" s="60">
        <v>0</v>
      </c>
      <c r="T19" s="60">
        <v>0</v>
      </c>
      <c r="U19" s="60">
        <f t="shared" si="0"/>
        <v>200000</v>
      </c>
      <c r="V19" s="60">
        <v>0</v>
      </c>
      <c r="W19" s="60"/>
      <c r="X19" s="60">
        <v>0</v>
      </c>
      <c r="Y19" s="54"/>
      <c r="Z19" s="67"/>
    </row>
    <row r="20" spans="2:26" s="14" customFormat="1" ht="74.25" customHeight="1">
      <c r="B20" s="55" t="s">
        <v>131</v>
      </c>
      <c r="C20" s="73">
        <v>146</v>
      </c>
      <c r="D20" s="74" t="s">
        <v>137</v>
      </c>
      <c r="E20" s="52" t="s">
        <v>127</v>
      </c>
      <c r="F20" s="52" t="s">
        <v>102</v>
      </c>
      <c r="G20" s="57" t="s">
        <v>66</v>
      </c>
      <c r="H20" s="52" t="s">
        <v>65</v>
      </c>
      <c r="I20" s="54" t="s">
        <v>93</v>
      </c>
      <c r="J20" s="54" t="s">
        <v>93</v>
      </c>
      <c r="K20" s="54" t="s">
        <v>104</v>
      </c>
      <c r="L20" s="54" t="s">
        <v>94</v>
      </c>
      <c r="M20" s="54" t="s">
        <v>97</v>
      </c>
      <c r="N20" s="38" t="s">
        <v>99</v>
      </c>
      <c r="O20" s="77" t="s">
        <v>138</v>
      </c>
      <c r="P20" s="74" t="s">
        <v>95</v>
      </c>
      <c r="Q20" s="66">
        <v>0</v>
      </c>
      <c r="R20" s="66">
        <v>300000</v>
      </c>
      <c r="S20" s="66">
        <v>0</v>
      </c>
      <c r="T20" s="66">
        <v>0</v>
      </c>
      <c r="U20" s="66">
        <f t="shared" si="0"/>
        <v>300000</v>
      </c>
      <c r="V20" s="60">
        <v>0</v>
      </c>
      <c r="W20" s="60"/>
      <c r="X20" s="60">
        <v>0</v>
      </c>
      <c r="Y20" s="74"/>
      <c r="Z20" s="75"/>
    </row>
    <row r="21" spans="2:26" s="14" customFormat="1" ht="42.75" customHeight="1">
      <c r="B21" s="55" t="s">
        <v>132</v>
      </c>
      <c r="C21" s="73">
        <v>147</v>
      </c>
      <c r="D21" s="74" t="s">
        <v>139</v>
      </c>
      <c r="E21" s="52" t="s">
        <v>127</v>
      </c>
      <c r="F21" s="52" t="s">
        <v>102</v>
      </c>
      <c r="G21" s="57" t="s">
        <v>66</v>
      </c>
      <c r="H21" s="52" t="s">
        <v>65</v>
      </c>
      <c r="I21" s="54" t="s">
        <v>93</v>
      </c>
      <c r="J21" s="54" t="s">
        <v>93</v>
      </c>
      <c r="K21" s="54" t="s">
        <v>104</v>
      </c>
      <c r="L21" s="54" t="s">
        <v>94</v>
      </c>
      <c r="M21" s="54" t="s">
        <v>97</v>
      </c>
      <c r="N21" s="38" t="s">
        <v>140</v>
      </c>
      <c r="O21" s="38" t="s">
        <v>141</v>
      </c>
      <c r="P21" s="74" t="s">
        <v>108</v>
      </c>
      <c r="Q21" s="66">
        <v>0</v>
      </c>
      <c r="R21" s="66">
        <v>150000</v>
      </c>
      <c r="S21" s="66">
        <v>0</v>
      </c>
      <c r="T21" s="66">
        <v>0</v>
      </c>
      <c r="U21" s="66">
        <f t="shared" si="0"/>
        <v>150000</v>
      </c>
      <c r="V21" s="60">
        <v>0</v>
      </c>
      <c r="W21" s="60"/>
      <c r="X21" s="60">
        <v>0</v>
      </c>
      <c r="Y21" s="74"/>
      <c r="Z21" s="75"/>
    </row>
    <row r="22" spans="2:26" s="14" customFormat="1" ht="66" customHeight="1">
      <c r="B22" s="55" t="s">
        <v>143</v>
      </c>
      <c r="C22" s="73">
        <v>149</v>
      </c>
      <c r="D22" s="74" t="s">
        <v>144</v>
      </c>
      <c r="E22" s="81" t="s">
        <v>127</v>
      </c>
      <c r="F22" s="81" t="s">
        <v>102</v>
      </c>
      <c r="G22" s="82" t="s">
        <v>66</v>
      </c>
      <c r="H22" s="81" t="s">
        <v>65</v>
      </c>
      <c r="I22" s="54" t="s">
        <v>93</v>
      </c>
      <c r="J22" s="54" t="s">
        <v>93</v>
      </c>
      <c r="K22" s="54" t="s">
        <v>104</v>
      </c>
      <c r="L22" s="54" t="s">
        <v>94</v>
      </c>
      <c r="M22" s="74" t="s">
        <v>97</v>
      </c>
      <c r="N22" s="38" t="s">
        <v>99</v>
      </c>
      <c r="O22" s="77" t="s">
        <v>164</v>
      </c>
      <c r="P22" s="74" t="s">
        <v>96</v>
      </c>
      <c r="Q22" s="66">
        <v>0</v>
      </c>
      <c r="R22" s="66">
        <v>150000</v>
      </c>
      <c r="S22" s="66">
        <v>0</v>
      </c>
      <c r="T22" s="66">
        <v>0</v>
      </c>
      <c r="U22" s="66">
        <f t="shared" si="0"/>
        <v>150000</v>
      </c>
      <c r="V22" s="60">
        <v>0</v>
      </c>
      <c r="W22" s="60"/>
      <c r="X22" s="60">
        <v>0</v>
      </c>
      <c r="Y22" s="74"/>
      <c r="Z22" s="75"/>
    </row>
    <row r="23" spans="2:26" s="14" customFormat="1" ht="29.25" customHeight="1" thickBot="1">
      <c r="B23" s="56"/>
      <c r="C23" s="49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8"/>
      <c r="O23" s="58"/>
      <c r="P23" s="53"/>
      <c r="Q23" s="66"/>
      <c r="R23" s="66"/>
      <c r="S23" s="66"/>
      <c r="T23" s="66"/>
      <c r="U23" s="66"/>
      <c r="V23" s="60"/>
      <c r="W23" s="60"/>
      <c r="X23" s="60"/>
      <c r="Y23" s="53"/>
      <c r="Z23" s="65"/>
    </row>
    <row r="24" spans="2:26" ht="16.5" thickBo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68">
        <f aca="true" t="shared" si="1" ref="Q24:V24">SUM(Q10:Q23)</f>
        <v>0</v>
      </c>
      <c r="R24" s="70">
        <f t="shared" si="1"/>
        <v>4432882.3</v>
      </c>
      <c r="S24" s="70">
        <f t="shared" si="1"/>
        <v>0</v>
      </c>
      <c r="T24" s="70">
        <f t="shared" si="1"/>
        <v>0</v>
      </c>
      <c r="U24" s="70">
        <f t="shared" si="1"/>
        <v>4798142.3</v>
      </c>
      <c r="V24" s="71">
        <f t="shared" si="1"/>
        <v>0</v>
      </c>
      <c r="W24" s="61"/>
      <c r="X24" s="62">
        <f>SUM(X10:X23)</f>
        <v>0</v>
      </c>
      <c r="Y24" s="12" t="s">
        <v>0</v>
      </c>
      <c r="Z24" s="12"/>
    </row>
    <row r="25" s="4" customFormat="1" ht="15.75" customHeight="1"/>
    <row r="26" spans="2:26" s="4" customFormat="1" ht="15.75">
      <c r="B26" s="115" t="s">
        <v>158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="4" customFormat="1" ht="15.75"/>
    <row r="28" spans="2:26" s="4" customFormat="1" ht="15.75">
      <c r="B28" s="103" t="s">
        <v>28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</row>
    <row r="29" s="4" customFormat="1" ht="15.75"/>
    <row r="30" spans="2:26" s="4" customFormat="1" ht="15.75">
      <c r="B30" s="104" t="s">
        <v>100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</row>
    <row r="31" s="4" customFormat="1" ht="15.75" customHeight="1"/>
  </sheetData>
  <sheetProtection/>
  <mergeCells count="33">
    <mergeCell ref="P7:P9"/>
    <mergeCell ref="B7:B9"/>
    <mergeCell ref="C7:C9"/>
    <mergeCell ref="M7:M9"/>
    <mergeCell ref="N7:N9"/>
    <mergeCell ref="O7:O9"/>
    <mergeCell ref="B24:P24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T8:T9"/>
    <mergeCell ref="X8:Y8"/>
    <mergeCell ref="V8:V9"/>
    <mergeCell ref="Q8:Q9"/>
    <mergeCell ref="R8:R9"/>
    <mergeCell ref="U8:U9"/>
    <mergeCell ref="S8:S9"/>
    <mergeCell ref="B30:Z30"/>
    <mergeCell ref="Q7:Y7"/>
    <mergeCell ref="W8:W9"/>
    <mergeCell ref="Z7:Z9"/>
    <mergeCell ref="B2:Z2"/>
    <mergeCell ref="B3:Z3"/>
    <mergeCell ref="B5:Z5"/>
    <mergeCell ref="B26:Z26"/>
    <mergeCell ref="B28:Z28"/>
    <mergeCell ref="D7:D9"/>
  </mergeCells>
  <printOptions horizontalCentered="1"/>
  <pageMargins left="0" right="0" top="0" bottom="0" header="0" footer="0"/>
  <pageSetup fitToHeight="1" fitToWidth="1"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6"/>
  <sheetViews>
    <sheetView zoomScaleSheetLayoutView="100" workbookViewId="0" topLeftCell="A4">
      <selection activeCell="O9" sqref="O9"/>
    </sheetView>
  </sheetViews>
  <sheetFormatPr defaultColWidth="9.140625" defaultRowHeight="12.75"/>
  <cols>
    <col min="1" max="1" width="2.7109375" style="1" customWidth="1"/>
    <col min="2" max="2" width="20.140625" style="1" customWidth="1"/>
    <col min="3" max="3" width="16.2812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103" t="s">
        <v>162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s="4" customFormat="1" ht="15.75">
      <c r="B3" s="103" t="s">
        <v>101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103" t="s">
        <v>51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29" t="s">
        <v>5</v>
      </c>
      <c r="C7" s="139" t="s">
        <v>7</v>
      </c>
      <c r="D7" s="139" t="s">
        <v>8</v>
      </c>
      <c r="E7" s="139" t="s">
        <v>6</v>
      </c>
      <c r="F7" s="139" t="s">
        <v>9</v>
      </c>
      <c r="G7" s="139" t="s">
        <v>48</v>
      </c>
      <c r="H7" s="139" t="s">
        <v>10</v>
      </c>
      <c r="I7" s="139" t="s">
        <v>49</v>
      </c>
      <c r="J7" s="146" t="s">
        <v>52</v>
      </c>
      <c r="K7" s="139" t="s">
        <v>11</v>
      </c>
      <c r="L7" s="139" t="s">
        <v>53</v>
      </c>
      <c r="M7" s="139" t="s">
        <v>56</v>
      </c>
      <c r="N7" s="143"/>
      <c r="O7" s="137" t="s">
        <v>57</v>
      </c>
    </row>
    <row r="8" spans="2:15" ht="52.5" customHeight="1">
      <c r="B8" s="142"/>
      <c r="C8" s="134"/>
      <c r="D8" s="134"/>
      <c r="E8" s="140"/>
      <c r="F8" s="147"/>
      <c r="G8" s="134"/>
      <c r="H8" s="147"/>
      <c r="I8" s="134"/>
      <c r="J8" s="140"/>
      <c r="K8" s="140"/>
      <c r="L8" s="134"/>
      <c r="M8" s="10" t="s">
        <v>54</v>
      </c>
      <c r="N8" s="10" t="s">
        <v>55</v>
      </c>
      <c r="O8" s="144"/>
    </row>
    <row r="9" spans="2:15" ht="138.75" customHeight="1">
      <c r="B9" s="55"/>
      <c r="C9" s="63"/>
      <c r="D9" s="76"/>
      <c r="E9" s="52"/>
      <c r="F9" s="60"/>
      <c r="G9" s="60"/>
      <c r="H9" s="54"/>
      <c r="I9" s="54"/>
      <c r="J9" s="54"/>
      <c r="K9" s="54"/>
      <c r="L9" s="54"/>
      <c r="M9" s="33"/>
      <c r="N9" s="51"/>
      <c r="O9" s="67"/>
    </row>
    <row r="10" spans="2:15" ht="12.75">
      <c r="B10" s="92"/>
      <c r="C10" s="92"/>
      <c r="D10" s="93"/>
      <c r="M10" s="94"/>
      <c r="N10" s="95"/>
      <c r="O10" s="92"/>
    </row>
    <row r="11" s="4" customFormat="1" ht="15.75"/>
    <row r="12" spans="2:15" s="4" customFormat="1" ht="15.75">
      <c r="B12" s="115" t="s">
        <v>158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="4" customFormat="1" ht="15.75"/>
    <row r="14" spans="2:15" s="4" customFormat="1" ht="15.75">
      <c r="B14" s="103" t="s">
        <v>28</v>
      </c>
      <c r="C14" s="104"/>
      <c r="D14" s="104"/>
      <c r="E14" s="104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="4" customFormat="1" ht="15.75"/>
    <row r="16" spans="2:15" s="4" customFormat="1" ht="15.75">
      <c r="B16" s="104" t="s">
        <v>100</v>
      </c>
      <c r="C16" s="104"/>
      <c r="D16" s="104"/>
      <c r="E16" s="104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="4" customFormat="1" ht="15.75"/>
  </sheetData>
  <sheetProtection/>
  <mergeCells count="19">
    <mergeCell ref="B5:O5"/>
    <mergeCell ref="B3:O3"/>
    <mergeCell ref="B2:O2"/>
    <mergeCell ref="B12:O12"/>
    <mergeCell ref="B14:O14"/>
    <mergeCell ref="E7:E8"/>
    <mergeCell ref="J7:J8"/>
    <mergeCell ref="F7:F8"/>
    <mergeCell ref="G7:G8"/>
    <mergeCell ref="H7:H8"/>
    <mergeCell ref="I7:I8"/>
    <mergeCell ref="L7:L8"/>
    <mergeCell ref="K7:K8"/>
    <mergeCell ref="B16:O16"/>
    <mergeCell ref="D7:D8"/>
    <mergeCell ref="C7:C8"/>
    <mergeCell ref="B7:B8"/>
    <mergeCell ref="M7:N7"/>
    <mergeCell ref="O7:O8"/>
  </mergeCells>
  <printOptions horizontalCentered="1"/>
  <pageMargins left="0" right="0" top="0" bottom="0" header="0" footer="0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zoomScaleSheetLayoutView="100" zoomScalePageLayoutView="0" workbookViewId="0" topLeftCell="A1">
      <selection activeCell="B8" sqref="B8:G10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103" t="s">
        <v>163</v>
      </c>
      <c r="C2" s="103"/>
      <c r="D2" s="103"/>
      <c r="E2" s="103"/>
      <c r="F2" s="103"/>
      <c r="G2" s="103"/>
    </row>
    <row r="3" spans="2:7" s="4" customFormat="1" ht="15.75" customHeight="1">
      <c r="B3" s="103" t="s">
        <v>101</v>
      </c>
      <c r="C3" s="103"/>
      <c r="D3" s="103"/>
      <c r="E3" s="103"/>
      <c r="F3" s="103"/>
      <c r="G3" s="103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103" t="s">
        <v>47</v>
      </c>
      <c r="C5" s="103"/>
      <c r="D5" s="103"/>
      <c r="E5" s="103"/>
      <c r="F5" s="103"/>
      <c r="G5" s="103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39" t="s">
        <v>5</v>
      </c>
      <c r="C7" s="9" t="s">
        <v>7</v>
      </c>
      <c r="D7" s="9" t="s">
        <v>8</v>
      </c>
      <c r="E7" s="9" t="s">
        <v>48</v>
      </c>
      <c r="F7" s="9" t="s">
        <v>49</v>
      </c>
      <c r="G7" s="29" t="s">
        <v>50</v>
      </c>
    </row>
    <row r="8" spans="2:7" ht="15.75">
      <c r="B8" s="55"/>
      <c r="C8" s="54"/>
      <c r="D8" s="38"/>
      <c r="E8" s="101"/>
      <c r="F8" s="98"/>
      <c r="G8" s="97"/>
    </row>
    <row r="9" spans="2:7" s="4" customFormat="1" ht="61.5" customHeight="1">
      <c r="B9" s="55"/>
      <c r="C9" s="54"/>
      <c r="D9" s="38"/>
      <c r="E9" s="101"/>
      <c r="F9" s="98"/>
      <c r="G9" s="97"/>
    </row>
    <row r="10" spans="2:7" s="4" customFormat="1" ht="62.25" customHeight="1" thickBot="1">
      <c r="B10" s="56"/>
      <c r="C10" s="69"/>
      <c r="D10" s="58"/>
      <c r="E10" s="102"/>
      <c r="F10" s="99"/>
      <c r="G10" s="100"/>
    </row>
    <row r="11" spans="2:4" s="4" customFormat="1" ht="37.5" customHeight="1">
      <c r="B11" s="92"/>
      <c r="C11" s="92"/>
      <c r="D11" s="96"/>
    </row>
    <row r="12" spans="2:7" s="4" customFormat="1" ht="15.75" customHeight="1">
      <c r="B12" s="115" t="s">
        <v>158</v>
      </c>
      <c r="C12" s="116"/>
      <c r="D12" s="116"/>
      <c r="E12" s="116"/>
      <c r="F12" s="116"/>
      <c r="G12" s="116"/>
    </row>
    <row r="13" s="4" customFormat="1" ht="15.75" customHeight="1"/>
    <row r="14" spans="2:7" s="4" customFormat="1" ht="15.75" customHeight="1">
      <c r="B14" s="103" t="s">
        <v>28</v>
      </c>
      <c r="C14" s="104"/>
      <c r="D14" s="104"/>
      <c r="E14" s="104"/>
      <c r="F14" s="104"/>
      <c r="G14" s="117"/>
    </row>
    <row r="15" s="4" customFormat="1" ht="15.75" customHeight="1"/>
    <row r="16" spans="2:7" s="4" customFormat="1" ht="15.75" customHeight="1">
      <c r="B16" s="104" t="s">
        <v>100</v>
      </c>
      <c r="C16" s="104"/>
      <c r="D16" s="104"/>
      <c r="E16" s="104"/>
      <c r="F16" s="104"/>
      <c r="G16" s="117"/>
    </row>
    <row r="17" s="4" customFormat="1" ht="15.75" customHeight="1"/>
    <row r="18" s="4" customFormat="1" ht="15.75" customHeight="1"/>
  </sheetData>
  <sheetProtection/>
  <mergeCells count="6">
    <mergeCell ref="B12:G12"/>
    <mergeCell ref="B14:G14"/>
    <mergeCell ref="B16:G16"/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laura.pasero</cp:lastModifiedBy>
  <cp:lastPrinted>2021-09-07T16:00:16Z</cp:lastPrinted>
  <dcterms:created xsi:type="dcterms:W3CDTF">2012-10-04T09:16:20Z</dcterms:created>
  <dcterms:modified xsi:type="dcterms:W3CDTF">2021-11-04T14:55:48Z</dcterms:modified>
  <cp:category/>
  <cp:version/>
  <cp:contentType/>
  <cp:contentStatus/>
</cp:coreProperties>
</file>